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1"/>
  <c r="M21" s="1"/>
  <c r="K33"/>
  <c r="M33" s="1"/>
  <c r="K45"/>
  <c r="M45" s="1"/>
  <c r="K57"/>
  <c r="M57" s="1"/>
  <c r="K61"/>
  <c r="M61" s="1"/>
  <c r="K77"/>
  <c r="M77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17"/>
  <c r="M17" s="1"/>
  <c r="K37"/>
  <c r="M37" s="1"/>
  <c r="K53"/>
  <c r="M53" s="1"/>
  <c r="K69"/>
  <c r="M69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25"/>
  <c r="M25" s="1"/>
  <c r="K29"/>
  <c r="M29" s="1"/>
  <c r="K41"/>
  <c r="M41" s="1"/>
  <c r="K49"/>
  <c r="M49" s="1"/>
  <c r="K65"/>
  <c r="M65" s="1"/>
  <c r="K73"/>
  <c r="M73" s="1"/>
  <c r="K81"/>
  <c r="M81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9"/>
  <c r="G19" s="1"/>
  <c r="E31"/>
  <c r="G31" s="1"/>
  <c r="E51"/>
  <c r="G51" s="1"/>
  <c r="E55"/>
  <c r="G55" s="1"/>
  <c r="E75"/>
  <c r="G75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1"/>
  <c r="G11" s="1"/>
  <c r="E27"/>
  <c r="G27" s="1"/>
  <c r="E39"/>
  <c r="G39" s="1"/>
  <c r="E47"/>
  <c r="G47" s="1"/>
  <c r="E63"/>
  <c r="G63" s="1"/>
  <c r="E71"/>
  <c r="G71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3"/>
  <c r="G23" s="1"/>
  <c r="E35"/>
  <c r="G35" s="1"/>
  <c r="E43"/>
  <c r="G43" s="1"/>
  <c r="E59"/>
  <c r="G59" s="1"/>
  <c r="E67"/>
  <c r="G67" s="1"/>
  <c r="E79"/>
  <c r="G79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B7"/>
  <c r="D7" s="1"/>
  <c r="B11"/>
  <c r="D11" s="1"/>
  <c r="B15"/>
  <c r="D15" s="1"/>
  <c r="Q15" s="1"/>
  <c r="B19"/>
  <c r="D19" s="1"/>
  <c r="Q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6"/>
  <c r="D6" s="1"/>
  <c r="B10"/>
  <c r="D10" s="1"/>
  <c r="Q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B50"/>
  <c r="D50" s="1"/>
  <c r="B54"/>
  <c r="D54" s="1"/>
  <c r="B58"/>
  <c r="D58" s="1"/>
  <c r="Q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Q90" s="1"/>
  <c r="B94"/>
  <c r="D94" s="1"/>
  <c r="B98"/>
  <c r="D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Q37" s="1"/>
  <c r="B41"/>
  <c r="D41" s="1"/>
  <c r="Q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0" i="81" l="1"/>
  <c r="Q4"/>
  <c r="Q67"/>
  <c r="Q52"/>
  <c r="Q36"/>
  <c r="Q33"/>
  <c r="Q43"/>
  <c r="Q40"/>
  <c r="Q59"/>
  <c r="Q11"/>
  <c r="Q86"/>
  <c r="Q85"/>
  <c r="Q69"/>
  <c r="Q35"/>
  <c r="Q34"/>
  <c r="Q24"/>
  <c r="Q18"/>
  <c r="Q53"/>
  <c r="Q21"/>
  <c r="Q98"/>
  <c r="Q49"/>
  <c r="Q47"/>
  <c r="Q84"/>
  <c r="Q79"/>
  <c r="Q74"/>
  <c r="Q68"/>
  <c r="Q17"/>
  <c r="Q97"/>
  <c r="Q91"/>
  <c r="Q83"/>
  <c r="Q82"/>
  <c r="Q81"/>
  <c r="Q66"/>
  <c r="Q54"/>
  <c r="Q50"/>
  <c r="Q31"/>
  <c r="Q22"/>
  <c r="Q8"/>
  <c r="Q6"/>
  <c r="Q5"/>
  <c r="Q3"/>
  <c r="T2" i="82"/>
  <c r="T2" i="79"/>
  <c r="DM99" i="11"/>
  <c r="Q70" i="81"/>
  <c r="Q57"/>
  <c r="Q25"/>
  <c r="Q9"/>
  <c r="Q87"/>
  <c r="Q55"/>
  <c r="Q39"/>
  <c r="Q7"/>
  <c r="Q65"/>
  <c r="Q71"/>
  <c r="Q23"/>
  <c r="Q93"/>
  <c r="Q77"/>
  <c r="Q61"/>
  <c r="Q45"/>
  <c r="Q29"/>
  <c r="Q13"/>
  <c r="Q94"/>
  <c r="Q78"/>
  <c r="Q62"/>
  <c r="Q46"/>
  <c r="Q30"/>
  <c r="Q14"/>
  <c r="Q75"/>
  <c r="Q2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A68" i="63"/>
  <c r="AB84"/>
  <c r="AB64"/>
  <c r="AB52"/>
  <c r="AB8"/>
  <c r="AB4"/>
  <c r="AB93"/>
  <c r="AB85"/>
  <c r="AB93" i="62"/>
  <c r="AB81"/>
  <c r="AB65"/>
  <c r="AB41"/>
  <c r="AB33"/>
  <c r="AB29"/>
  <c r="AB5"/>
  <c r="AB60"/>
  <c r="AA10" i="63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F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F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U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O99" i="81" l="1"/>
  <c r="L99"/>
  <c r="C99"/>
  <c r="I99"/>
  <c r="F99"/>
  <c r="B99" i="58"/>
  <c r="B99" i="56"/>
  <c r="F98" i="55"/>
  <c r="F42"/>
  <c r="F30"/>
  <c r="F22"/>
  <c r="F20"/>
  <c r="F82" i="56"/>
  <c r="F70"/>
  <c r="F50"/>
  <c r="F38"/>
  <c r="F32"/>
  <c r="F22"/>
  <c r="F74" i="57"/>
  <c r="F94" i="58"/>
  <c r="F68"/>
  <c r="F64"/>
  <c r="F62"/>
  <c r="F56"/>
  <c r="F46"/>
  <c r="F32"/>
  <c r="F10"/>
  <c r="F96" i="61"/>
  <c r="F88"/>
  <c r="F64"/>
  <c r="F52"/>
  <c r="F48"/>
  <c r="F40"/>
  <c r="F36"/>
  <c r="F32"/>
  <c r="F26"/>
  <c r="F18"/>
  <c r="F12"/>
  <c r="F10"/>
  <c r="F86" i="62"/>
  <c r="F82"/>
  <c r="F68"/>
  <c r="F56"/>
  <c r="F84" i="63"/>
  <c r="F68"/>
  <c r="F50"/>
  <c r="B99" i="61"/>
  <c r="F91" i="63"/>
  <c r="C99"/>
  <c r="B99"/>
  <c r="F34" i="62"/>
  <c r="F31"/>
  <c r="F45" i="56"/>
  <c r="C99"/>
  <c r="F20"/>
  <c r="C99" i="55"/>
  <c r="C99" i="57"/>
  <c r="F76"/>
  <c r="F1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40"/>
  <c r="V47"/>
  <c r="V16"/>
  <c r="O16"/>
  <c r="V87"/>
  <c r="O98"/>
  <c r="V24" i="56"/>
  <c r="V26"/>
  <c r="O35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64"/>
  <c r="O72"/>
  <c r="O80"/>
  <c r="O92"/>
  <c r="O45" i="56"/>
  <c r="V3" i="55"/>
  <c r="V66"/>
  <c r="V36" i="56"/>
  <c r="O47"/>
  <c r="V52"/>
  <c r="V59"/>
  <c r="V94"/>
  <c r="V12" i="55"/>
  <c r="V28"/>
  <c r="V60"/>
  <c r="V27" i="56"/>
  <c r="V32"/>
  <c r="V48"/>
  <c r="V50"/>
  <c r="B99" i="55"/>
  <c r="F3"/>
  <c r="K99"/>
  <c r="F5"/>
  <c r="O19"/>
  <c r="N20"/>
  <c r="O20" s="1"/>
  <c r="F21"/>
  <c r="N36"/>
  <c r="F37"/>
  <c r="N52"/>
  <c r="O52" s="1"/>
  <c r="F53"/>
  <c r="O68"/>
  <c r="O84"/>
  <c r="O5" i="56"/>
  <c r="O37"/>
  <c r="O53"/>
  <c r="O61"/>
  <c r="O69"/>
  <c r="O77"/>
  <c r="V28"/>
  <c r="V39"/>
  <c r="V44"/>
  <c r="V63"/>
  <c r="V82"/>
  <c r="J99" i="55"/>
  <c r="N24"/>
  <c r="O24" s="1"/>
  <c r="N40"/>
  <c r="O40" s="1"/>
  <c r="N56"/>
  <c r="O56" s="1"/>
  <c r="O71"/>
  <c r="O96"/>
  <c r="O56" i="56"/>
  <c r="V70" i="58"/>
  <c r="V86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82"/>
  <c r="V68" i="55"/>
  <c r="V72"/>
  <c r="V76"/>
  <c r="V80"/>
  <c r="V84"/>
  <c r="V92"/>
  <c r="V96"/>
  <c r="F3" i="56"/>
  <c r="F99" s="1"/>
  <c r="V5"/>
  <c r="V9"/>
  <c r="V13"/>
  <c r="V17"/>
  <c r="V25"/>
  <c r="V29"/>
  <c r="V33"/>
  <c r="V37"/>
  <c r="V41"/>
  <c r="V45"/>
  <c r="V49"/>
  <c r="V53"/>
  <c r="V57"/>
  <c r="V61"/>
  <c r="V69"/>
  <c r="V73"/>
  <c r="V77"/>
  <c r="V81"/>
  <c r="V85"/>
  <c r="V93"/>
  <c r="V97"/>
  <c r="N3" i="57"/>
  <c r="V46" i="58"/>
  <c r="N3" i="56"/>
  <c r="G88" i="57"/>
  <c r="N90"/>
  <c r="F91"/>
  <c r="K99" i="58"/>
  <c r="U99"/>
  <c r="F9"/>
  <c r="F17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4" i="56" l="1"/>
  <c r="O86"/>
  <c r="O86" i="55"/>
  <c r="O70"/>
  <c r="F99" i="63"/>
  <c r="P99" i="81"/>
  <c r="K99"/>
  <c r="M99" s="1"/>
  <c r="O74" i="58"/>
  <c r="H99" i="81"/>
  <c r="J99" s="1"/>
  <c r="E99"/>
  <c r="G99" s="1"/>
  <c r="O48" i="57"/>
  <c r="O64"/>
  <c r="O65" i="56"/>
  <c r="O78"/>
  <c r="O62"/>
  <c r="O66"/>
  <c r="O54"/>
  <c r="O46"/>
  <c r="O30"/>
  <c r="O26"/>
  <c r="O10"/>
  <c r="B99" i="81"/>
  <c r="D99" s="1"/>
  <c r="O66" i="55"/>
  <c r="V65" i="56"/>
  <c r="O15"/>
  <c r="O23"/>
  <c r="O13"/>
  <c r="O7"/>
  <c r="G95" i="55"/>
  <c r="V95" s="1"/>
  <c r="G44"/>
  <c r="V44" s="1"/>
  <c r="G34"/>
  <c r="V34" s="1"/>
  <c r="G23"/>
  <c r="V23" s="1"/>
  <c r="O36"/>
  <c r="G18"/>
  <c r="V18" s="1"/>
  <c r="O89" i="56"/>
  <c r="O21"/>
  <c r="V18"/>
  <c r="O40"/>
  <c r="V11"/>
  <c r="O88" i="55"/>
  <c r="G78"/>
  <c r="O78" s="1"/>
  <c r="G74"/>
  <c r="O74" s="1"/>
  <c r="O62"/>
  <c r="O46"/>
  <c r="O38"/>
  <c r="O30"/>
  <c r="G14"/>
  <c r="V14" s="1"/>
  <c r="G7"/>
  <c r="V7" s="1"/>
  <c r="V51"/>
  <c r="V48"/>
  <c r="O32"/>
  <c r="O9"/>
  <c r="O93" i="58"/>
  <c r="O26"/>
  <c r="O45"/>
  <c r="V65"/>
  <c r="O57"/>
  <c r="V25"/>
  <c r="O22"/>
  <c r="G86" i="57"/>
  <c r="O86" s="1"/>
  <c r="G82"/>
  <c r="V82" s="1"/>
  <c r="G74"/>
  <c r="V74" s="1"/>
  <c r="G62"/>
  <c r="V62" s="1"/>
  <c r="G58"/>
  <c r="V58" s="1"/>
  <c r="G10"/>
  <c r="V10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O18"/>
  <c r="O58"/>
  <c r="V58"/>
  <c r="N99" i="61"/>
  <c r="O10" i="55"/>
  <c r="V10"/>
  <c r="F99" i="57"/>
  <c r="O80"/>
  <c r="V80"/>
  <c r="O6" i="55"/>
  <c r="V6"/>
  <c r="V26"/>
  <c r="O26"/>
  <c r="O5" i="57" l="1"/>
  <c r="O11" i="58"/>
  <c r="O77" i="57"/>
  <c r="O82"/>
  <c r="O10"/>
  <c r="O95" i="55"/>
  <c r="Q99" i="81"/>
  <c r="O44" i="55"/>
  <c r="O23"/>
  <c r="O14"/>
  <c r="O4" i="56"/>
  <c r="V78" i="55"/>
  <c r="V74"/>
  <c r="O7"/>
  <c r="O49"/>
  <c r="O43" i="58"/>
  <c r="V86" i="57"/>
  <c r="O74"/>
  <c r="O5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B54" i="78"/>
  <c r="B83"/>
  <c r="J12"/>
  <c r="L61"/>
  <c r="K80"/>
  <c r="I63"/>
  <c r="J4"/>
  <c r="N17"/>
  <c r="O96"/>
  <c r="H70"/>
  <c r="L30"/>
  <c r="Q77"/>
  <c r="K50"/>
  <c r="K25"/>
  <c r="O56"/>
  <c r="O57"/>
  <c r="K97"/>
  <c r="N88"/>
  <c r="P87"/>
  <c r="N93"/>
  <c r="N6"/>
  <c r="I37"/>
  <c r="H47"/>
  <c r="H90"/>
  <c r="G32"/>
  <c r="I8"/>
  <c r="Q63"/>
  <c r="P15"/>
  <c r="I47"/>
  <c r="H80"/>
  <c r="N29"/>
  <c r="L50"/>
  <c r="L16"/>
  <c r="P94"/>
  <c r="J35"/>
  <c r="P89"/>
  <c r="I83"/>
  <c r="P18"/>
  <c r="L85"/>
  <c r="J46"/>
  <c r="O98"/>
  <c r="K85"/>
  <c r="J23"/>
  <c r="J85"/>
  <c r="O43"/>
  <c r="G95"/>
  <c r="K17"/>
  <c r="K69"/>
  <c r="L3"/>
  <c r="P78"/>
  <c r="H68"/>
  <c r="P42"/>
  <c r="L92"/>
  <c r="G85"/>
  <c r="B74"/>
  <c r="G98"/>
  <c r="B62"/>
  <c r="G54"/>
  <c r="J64"/>
  <c r="K56"/>
  <c r="B55"/>
  <c r="H16"/>
  <c r="L14"/>
  <c r="Q5"/>
  <c r="K7"/>
  <c r="J71"/>
  <c r="G66"/>
  <c r="L71"/>
  <c r="L54"/>
  <c r="H30"/>
  <c r="N62"/>
  <c r="N56"/>
  <c r="I72"/>
  <c r="H77"/>
  <c r="K46"/>
  <c r="O82"/>
  <c r="G78"/>
  <c r="P70"/>
  <c r="I39"/>
  <c r="O60"/>
  <c r="B69"/>
  <c r="L35"/>
  <c r="P30"/>
  <c r="B63"/>
  <c r="G75"/>
  <c r="B87"/>
  <c r="N63"/>
  <c r="K34"/>
  <c r="N33"/>
  <c r="B97"/>
  <c r="Q62"/>
  <c r="Q75"/>
  <c r="K59"/>
  <c r="Q53"/>
  <c r="L47"/>
  <c r="G81"/>
  <c r="O32"/>
  <c r="Q20"/>
  <c r="J76"/>
  <c r="I26"/>
  <c r="B61"/>
  <c r="G9"/>
  <c r="G12"/>
  <c r="G35"/>
  <c r="K61"/>
  <c r="L26"/>
  <c r="O81"/>
  <c r="B5"/>
  <c r="G91"/>
  <c r="Q70"/>
  <c r="G17"/>
  <c r="J25"/>
  <c r="H93"/>
  <c r="Q56"/>
  <c r="P54"/>
  <c r="L38"/>
  <c r="H83"/>
  <c r="N23"/>
  <c r="I6"/>
  <c r="J50"/>
  <c r="J63"/>
  <c r="G73"/>
  <c r="Q15"/>
  <c r="N68"/>
  <c r="L28"/>
  <c r="J90"/>
  <c r="I11"/>
  <c r="G18"/>
  <c r="O42"/>
  <c r="G8"/>
  <c r="P97"/>
  <c r="B6"/>
  <c r="P10"/>
  <c r="O12"/>
  <c r="G96"/>
  <c r="N34"/>
  <c r="N65"/>
  <c r="L44"/>
  <c r="K63"/>
  <c r="Q74"/>
  <c r="I48"/>
  <c r="I12"/>
  <c r="I40"/>
  <c r="B81"/>
  <c r="L5"/>
  <c r="Q87"/>
  <c r="O90"/>
  <c r="J7"/>
  <c r="I30"/>
  <c r="H88"/>
  <c r="L90"/>
  <c r="B35"/>
  <c r="O97"/>
  <c r="J95"/>
  <c r="G34"/>
  <c r="L58"/>
  <c r="I71"/>
  <c r="G15"/>
  <c r="I60"/>
  <c r="I92"/>
  <c r="I14"/>
  <c r="J21"/>
  <c r="N54"/>
  <c r="B79"/>
  <c r="L80"/>
  <c r="Q68"/>
  <c r="N80"/>
  <c r="O7"/>
  <c r="G71"/>
  <c r="P36"/>
  <c r="N5"/>
  <c r="G74"/>
  <c r="O13"/>
  <c r="O84"/>
  <c r="L73"/>
  <c r="L69"/>
  <c r="O20"/>
  <c r="I98"/>
  <c r="O86"/>
  <c r="O85"/>
  <c r="N15"/>
  <c r="B22"/>
  <c r="O49"/>
  <c r="G13"/>
  <c r="N74"/>
  <c r="I57"/>
  <c r="J27"/>
  <c r="G47"/>
  <c r="K65"/>
  <c r="N12"/>
  <c r="P59"/>
  <c r="B39"/>
  <c r="G52"/>
  <c r="L75"/>
  <c r="B67"/>
  <c r="I46"/>
  <c r="H24"/>
  <c r="Q31"/>
  <c r="P38"/>
  <c r="B25"/>
  <c r="G5"/>
  <c r="J39"/>
  <c r="L74"/>
  <c r="H74"/>
  <c r="Q34"/>
  <c r="P58"/>
  <c r="H5"/>
  <c r="L65"/>
  <c r="K15"/>
  <c r="J70"/>
  <c r="J94"/>
  <c r="G36"/>
  <c r="Q32"/>
  <c r="N94"/>
  <c r="L7"/>
  <c r="N79"/>
  <c r="P73"/>
  <c r="K57"/>
  <c r="H82"/>
  <c r="N71"/>
  <c r="Q97"/>
  <c r="L52"/>
  <c r="Q39"/>
  <c r="G19"/>
  <c r="Q78"/>
  <c r="I84"/>
  <c r="H54"/>
  <c r="L87"/>
  <c r="G65"/>
  <c r="I73"/>
  <c r="Q90"/>
  <c r="Q16"/>
  <c r="N55"/>
  <c r="I64"/>
  <c r="N73"/>
  <c r="J60"/>
  <c r="P47"/>
  <c r="I97"/>
  <c r="P68"/>
  <c r="P24"/>
  <c r="Q61"/>
  <c r="N8"/>
  <c r="L18"/>
  <c r="N92"/>
  <c r="N37"/>
  <c r="B89"/>
  <c r="K6"/>
  <c r="B42"/>
  <c r="J87"/>
  <c r="Q80"/>
  <c r="H14"/>
  <c r="P37"/>
  <c r="K86"/>
  <c r="I89"/>
  <c r="Q94"/>
  <c r="G79"/>
  <c r="Q86"/>
  <c r="N11"/>
  <c r="I27"/>
  <c r="Q59"/>
  <c r="O79"/>
  <c r="I9"/>
  <c r="J73"/>
  <c r="J80"/>
  <c r="P39"/>
  <c r="B57"/>
  <c r="G41"/>
  <c r="J91"/>
  <c r="P79"/>
  <c r="K62"/>
  <c r="O68"/>
  <c r="P52"/>
  <c r="Q19"/>
  <c r="H35"/>
  <c r="B36"/>
  <c r="P88"/>
  <c r="O75"/>
  <c r="B70"/>
  <c r="I28"/>
  <c r="N61"/>
  <c r="Q58"/>
  <c r="P4"/>
  <c r="N26"/>
  <c r="I77"/>
  <c r="H38"/>
  <c r="H57"/>
  <c r="I50"/>
  <c r="L56"/>
  <c r="J32"/>
  <c r="Q36"/>
  <c r="H52"/>
  <c r="N50"/>
  <c r="K58"/>
  <c r="G50"/>
  <c r="K44"/>
  <c r="J67"/>
  <c r="P9"/>
  <c r="L8"/>
  <c r="N97"/>
  <c r="H98"/>
  <c r="P29"/>
  <c r="N70"/>
  <c r="P49"/>
  <c r="B72"/>
  <c r="I19"/>
  <c r="J10"/>
  <c r="B34"/>
  <c r="O88"/>
  <c r="K19"/>
  <c r="Q9"/>
  <c r="B91"/>
  <c r="G93"/>
  <c r="Q3"/>
  <c r="N38"/>
  <c r="H6"/>
  <c r="I10"/>
  <c r="O72"/>
  <c r="L70"/>
  <c r="K11"/>
  <c r="B20"/>
  <c r="J26"/>
  <c r="P23"/>
  <c r="B85"/>
  <c r="G22"/>
  <c r="J79"/>
  <c r="Q37"/>
  <c r="I24"/>
  <c r="G86"/>
  <c r="K90"/>
  <c r="N14"/>
  <c r="N20"/>
  <c r="J36"/>
  <c r="H33"/>
  <c r="B58"/>
  <c r="K71"/>
  <c r="N16"/>
  <c r="P91"/>
  <c r="B73"/>
  <c r="N60"/>
  <c r="N85"/>
  <c r="O5"/>
  <c r="G16"/>
  <c r="N49"/>
  <c r="L29"/>
  <c r="B23"/>
  <c r="I49"/>
  <c r="K3"/>
  <c r="J78"/>
  <c r="O74"/>
  <c r="K88"/>
  <c r="Q83"/>
  <c r="Q93"/>
  <c r="N87"/>
  <c r="H42"/>
  <c r="G6"/>
  <c r="G64"/>
  <c r="B15"/>
  <c r="P84"/>
  <c r="B21"/>
  <c r="G59"/>
  <c r="P96"/>
  <c r="G11"/>
  <c r="L15"/>
  <c r="J19"/>
  <c r="B7"/>
  <c r="N53"/>
  <c r="L81"/>
  <c r="N18"/>
  <c r="G60"/>
  <c r="L57"/>
  <c r="J66"/>
  <c r="I56"/>
  <c r="G89"/>
  <c r="B43"/>
  <c r="J77"/>
  <c r="N3"/>
  <c r="N24"/>
  <c r="H11"/>
  <c r="H78"/>
  <c r="N78"/>
  <c r="I36"/>
  <c r="J52"/>
  <c r="L93"/>
  <c r="H91"/>
  <c r="G44"/>
  <c r="L77"/>
  <c r="I61"/>
  <c r="K37"/>
  <c r="O92"/>
  <c r="Q66"/>
  <c r="J5"/>
  <c r="K22"/>
  <c r="O73"/>
  <c r="Q45"/>
  <c r="O87"/>
  <c r="I68"/>
  <c r="O66"/>
  <c r="L40"/>
  <c r="K23"/>
  <c r="H15"/>
  <c r="I13"/>
  <c r="L13"/>
  <c r="P17"/>
  <c r="N36"/>
  <c r="I5"/>
  <c r="B17"/>
  <c r="K89"/>
  <c r="J97"/>
  <c r="I80"/>
  <c r="Q88"/>
  <c r="L41"/>
  <c r="J45"/>
  <c r="K47"/>
  <c r="G48"/>
  <c r="B94"/>
  <c r="H3"/>
  <c r="H44"/>
  <c r="L32"/>
  <c r="K81"/>
  <c r="H40"/>
  <c r="P25"/>
  <c r="H31"/>
  <c r="L12"/>
  <c r="J93"/>
  <c r="P76"/>
  <c r="E1"/>
  <c r="B76"/>
  <c r="K67"/>
  <c r="L53"/>
  <c r="J83"/>
  <c r="O29"/>
  <c r="G49"/>
  <c r="P7"/>
  <c r="K40"/>
  <c r="N35"/>
  <c r="K16"/>
  <c r="J28"/>
  <c r="O58"/>
  <c r="H81"/>
  <c r="O34"/>
  <c r="Q14"/>
  <c r="H9"/>
  <c r="G46"/>
  <c r="B12"/>
  <c r="J59"/>
  <c r="O30"/>
  <c r="O16"/>
  <c r="K54"/>
  <c r="I59"/>
  <c r="J75"/>
  <c r="H27"/>
  <c r="G76"/>
  <c r="Q23"/>
  <c r="Q7"/>
  <c r="J16"/>
  <c r="P72"/>
  <c r="G7"/>
  <c r="Q96"/>
  <c r="B40"/>
  <c r="H56"/>
  <c r="J81"/>
  <c r="Q35"/>
  <c r="G28"/>
  <c r="I58"/>
  <c r="B59"/>
  <c r="B60"/>
  <c r="P14"/>
  <c r="Q72"/>
  <c r="J62"/>
  <c r="Q28"/>
  <c r="P71"/>
  <c r="B9"/>
  <c r="B2"/>
  <c r="L9"/>
  <c r="I23"/>
  <c r="Q89"/>
  <c r="O38"/>
  <c r="L48"/>
  <c r="B46"/>
  <c r="P35"/>
  <c r="I87"/>
  <c r="P56"/>
  <c r="I41"/>
  <c r="N47"/>
  <c r="B31"/>
  <c r="O64"/>
  <c r="J96"/>
  <c r="O93"/>
  <c r="I65"/>
  <c r="L46"/>
  <c r="K70"/>
  <c r="O65"/>
  <c r="O40"/>
  <c r="N67"/>
  <c r="G69"/>
  <c r="P28"/>
  <c r="L37"/>
  <c r="I31"/>
  <c r="Q26"/>
  <c r="B44"/>
  <c r="P65"/>
  <c r="H29"/>
  <c r="P22"/>
  <c r="N31"/>
  <c r="P75"/>
  <c r="H45"/>
  <c r="P51"/>
  <c r="L23"/>
  <c r="J98"/>
  <c r="J88"/>
  <c r="P55"/>
  <c r="N30"/>
  <c r="Q81"/>
  <c r="O78"/>
  <c r="P62"/>
  <c r="Q82"/>
  <c r="H79"/>
  <c r="O3"/>
  <c r="K72"/>
  <c r="K74"/>
  <c r="L55"/>
  <c r="O48"/>
  <c r="L84"/>
  <c r="P20"/>
  <c r="N48"/>
  <c r="G70"/>
  <c r="J49"/>
  <c r="O9"/>
  <c r="O27"/>
  <c r="H60"/>
  <c r="K36"/>
  <c r="N41"/>
  <c r="N44"/>
  <c r="O6"/>
  <c r="K38"/>
  <c r="I25"/>
  <c r="K41"/>
  <c r="N81"/>
  <c r="B47"/>
  <c r="L98"/>
  <c r="B78"/>
  <c r="O67"/>
  <c r="Q4"/>
  <c r="N32"/>
  <c r="B16"/>
  <c r="K5"/>
  <c r="O21"/>
  <c r="K53"/>
  <c r="H86"/>
  <c r="G37"/>
  <c r="B56"/>
  <c r="G67"/>
  <c r="O31"/>
  <c r="N57"/>
  <c r="L6"/>
  <c r="Q73"/>
  <c r="H97"/>
  <c r="I85"/>
  <c r="N25"/>
  <c r="N4"/>
  <c r="L33"/>
  <c r="L4"/>
  <c r="Q49"/>
  <c r="J29"/>
  <c r="L72"/>
  <c r="P12"/>
  <c r="C1"/>
  <c r="Q71"/>
  <c r="P21"/>
  <c r="O95"/>
  <c r="P13"/>
  <c r="B18"/>
  <c r="L88"/>
  <c r="Q48"/>
  <c r="G58"/>
  <c r="N90"/>
  <c r="N46"/>
  <c r="K27"/>
  <c r="B80"/>
  <c r="P6"/>
  <c r="N9"/>
  <c r="Q52"/>
  <c r="J37"/>
  <c r="B88"/>
  <c r="K35"/>
  <c r="P44"/>
  <c r="G42"/>
  <c r="H76"/>
  <c r="Q98"/>
  <c r="H53"/>
  <c r="H26"/>
  <c r="G27"/>
  <c r="L21"/>
  <c r="J61"/>
  <c r="J11"/>
  <c r="B4"/>
  <c r="P32"/>
  <c r="N95"/>
  <c r="L78"/>
  <c r="K8"/>
  <c r="B48"/>
  <c r="G82"/>
  <c r="N51"/>
  <c r="G40"/>
  <c r="L20"/>
  <c r="K91"/>
  <c r="Q42"/>
  <c r="H64"/>
  <c r="I75"/>
  <c r="H95"/>
  <c r="K79"/>
  <c r="G68"/>
  <c r="N43"/>
  <c r="N84"/>
  <c r="L51"/>
  <c r="P92"/>
  <c r="K75"/>
  <c r="J56"/>
  <c r="P19"/>
  <c r="N64"/>
  <c r="H39"/>
  <c r="Q8"/>
  <c r="J34"/>
  <c r="K13"/>
  <c r="K52"/>
  <c r="O41"/>
  <c r="O76"/>
  <c r="L79"/>
  <c r="I82"/>
  <c r="G26"/>
  <c r="Q57"/>
  <c r="L82"/>
  <c r="O11"/>
  <c r="G43"/>
  <c r="P74"/>
  <c r="Q91"/>
  <c r="I7"/>
  <c r="I93"/>
  <c r="H69"/>
  <c r="G14"/>
  <c r="J14"/>
  <c r="P61"/>
  <c r="P8"/>
  <c r="Q25"/>
  <c r="O25"/>
  <c r="Q54"/>
  <c r="I96"/>
  <c r="K4"/>
  <c r="I95"/>
  <c r="N42"/>
  <c r="L64"/>
  <c r="B92"/>
  <c r="B19"/>
  <c r="I67"/>
  <c r="O61"/>
  <c r="G31"/>
  <c r="K14"/>
  <c r="K87"/>
  <c r="Q18"/>
  <c r="L43"/>
  <c r="Q6"/>
  <c r="O35"/>
  <c r="K95"/>
  <c r="H12"/>
  <c r="N40"/>
  <c r="H32"/>
  <c r="H48"/>
  <c r="N91"/>
  <c r="P50"/>
  <c r="O17"/>
  <c r="B32"/>
  <c r="H22"/>
  <c r="P45"/>
  <c r="I62"/>
  <c r="I43"/>
  <c r="L60"/>
  <c r="P77"/>
  <c r="L11"/>
  <c r="P31"/>
  <c r="G38"/>
  <c r="G29"/>
  <c r="L36"/>
  <c r="J42"/>
  <c r="P3"/>
  <c r="I90"/>
  <c r="I29"/>
  <c r="H25"/>
  <c r="I88"/>
  <c r="L96"/>
  <c r="L24"/>
  <c r="O36"/>
  <c r="N39"/>
  <c r="J40"/>
  <c r="J58"/>
  <c r="P48"/>
  <c r="I51"/>
  <c r="L62"/>
  <c r="P11"/>
  <c r="K33"/>
  <c r="G72"/>
  <c r="B3"/>
  <c r="B26"/>
  <c r="J51"/>
  <c r="N76"/>
  <c r="I42"/>
  <c r="B90"/>
  <c r="I3"/>
  <c r="H75"/>
  <c r="N82"/>
  <c r="O71"/>
  <c r="H84"/>
  <c r="L25"/>
  <c r="B38"/>
  <c r="G24"/>
  <c r="J44"/>
  <c r="Q64"/>
  <c r="B77"/>
  <c r="H96"/>
  <c r="H8"/>
  <c r="H50"/>
  <c r="Q11"/>
  <c r="J3"/>
  <c r="K51"/>
  <c r="Q40"/>
  <c r="H18"/>
  <c r="P63"/>
  <c r="J82"/>
  <c r="O45"/>
  <c r="O39"/>
  <c r="I20"/>
  <c r="H65"/>
  <c r="P85"/>
  <c r="P53"/>
  <c r="B65"/>
  <c r="P33"/>
  <c r="L89"/>
  <c r="G51"/>
  <c r="B45"/>
  <c r="L45"/>
  <c r="H17"/>
  <c r="H23"/>
  <c r="O8"/>
  <c r="K84"/>
  <c r="L22"/>
  <c r="K21"/>
  <c r="H37"/>
  <c r="G84"/>
  <c r="L83"/>
  <c r="P34"/>
  <c r="I38"/>
  <c r="Q41"/>
  <c r="K39"/>
  <c r="H87"/>
  <c r="K18"/>
  <c r="O52"/>
  <c r="I33"/>
  <c r="Q47"/>
  <c r="J68"/>
  <c r="K98"/>
  <c r="B93"/>
  <c r="G10"/>
  <c r="I52"/>
  <c r="J84"/>
  <c r="I18"/>
  <c r="B50"/>
  <c r="G23"/>
  <c r="B10"/>
  <c r="Q65"/>
  <c r="P46"/>
  <c r="J17"/>
  <c r="N98"/>
  <c r="N75"/>
  <c r="I94"/>
  <c r="J20"/>
  <c r="I54"/>
  <c r="L10"/>
  <c r="Q69"/>
  <c r="B24"/>
  <c r="J92"/>
  <c r="H71"/>
  <c r="B86"/>
  <c r="J24"/>
  <c r="G57"/>
  <c r="G87"/>
  <c r="L86"/>
  <c r="K77"/>
  <c r="O33"/>
  <c r="G53"/>
  <c r="N58"/>
  <c r="K31"/>
  <c r="B52"/>
  <c r="B68"/>
  <c r="I17"/>
  <c r="O47"/>
  <c r="Q60"/>
  <c r="H73"/>
  <c r="D1"/>
  <c r="J55"/>
  <c r="G3"/>
  <c r="O46"/>
  <c r="Q17"/>
  <c r="J74"/>
  <c r="B95"/>
  <c r="G30"/>
  <c r="G90"/>
  <c r="O37"/>
  <c r="B30"/>
  <c r="H13"/>
  <c r="J22"/>
  <c r="Q44"/>
  <c r="K96"/>
  <c r="K82"/>
  <c r="I78"/>
  <c r="L76"/>
  <c r="K64"/>
  <c r="H72"/>
  <c r="J41"/>
  <c r="I22"/>
  <c r="I44"/>
  <c r="O51"/>
  <c r="K26"/>
  <c r="J9"/>
  <c r="H89"/>
  <c r="K94"/>
  <c r="O70"/>
  <c r="I79"/>
  <c r="P83"/>
  <c r="H4"/>
  <c r="H61"/>
  <c r="P98"/>
  <c r="P43"/>
  <c r="K42"/>
  <c r="I53"/>
  <c r="O24"/>
  <c r="L66"/>
  <c r="P67"/>
  <c r="I86"/>
  <c r="O18"/>
  <c r="J57"/>
  <c r="H36"/>
  <c r="Q27"/>
  <c r="H58"/>
  <c r="G80"/>
  <c r="L67"/>
  <c r="L97"/>
  <c r="Q30"/>
  <c r="K60"/>
  <c r="K66"/>
  <c r="P80"/>
  <c r="I74"/>
  <c r="K12"/>
  <c r="K45"/>
  <c r="G83"/>
  <c r="Q22"/>
  <c r="L91"/>
  <c r="K93"/>
  <c r="O14"/>
  <c r="K83"/>
  <c r="H85"/>
  <c r="N21"/>
  <c r="H63"/>
  <c r="O77"/>
  <c r="Q84"/>
  <c r="Q13"/>
  <c r="H92"/>
  <c r="N10"/>
  <c r="L34"/>
  <c r="I34"/>
  <c r="O63"/>
  <c r="O4"/>
  <c r="H21"/>
  <c r="N83"/>
  <c r="O80"/>
  <c r="J38"/>
  <c r="I69"/>
  <c r="L63"/>
  <c r="P27"/>
  <c r="B66"/>
  <c r="J53"/>
  <c r="I4"/>
  <c r="J43"/>
  <c r="B53"/>
  <c r="O83"/>
  <c r="K78"/>
  <c r="P41"/>
  <c r="N27"/>
  <c r="H34"/>
  <c r="P66"/>
  <c r="G39"/>
  <c r="I32"/>
  <c r="J89"/>
  <c r="G63"/>
  <c r="B71"/>
  <c r="J33"/>
  <c r="P60"/>
  <c r="I91"/>
  <c r="O94"/>
  <c r="I21"/>
  <c r="J18"/>
  <c r="B27"/>
  <c r="L42"/>
  <c r="N72"/>
  <c r="I55"/>
  <c r="P93"/>
  <c r="H49"/>
  <c r="B8"/>
  <c r="P64"/>
  <c r="N96"/>
  <c r="H55"/>
  <c r="H28"/>
  <c r="I81"/>
  <c r="K43"/>
  <c r="P40"/>
  <c r="B33"/>
  <c r="J13"/>
  <c r="N86"/>
  <c r="Q24"/>
  <c r="P16"/>
  <c r="P81"/>
  <c r="Q51"/>
  <c r="H51"/>
  <c r="J48"/>
  <c r="I70"/>
  <c r="N7"/>
  <c r="K49"/>
  <c r="N13"/>
  <c r="L27"/>
  <c r="O15"/>
  <c r="P26"/>
  <c r="K28"/>
  <c r="J69"/>
  <c r="G33"/>
  <c r="B82"/>
  <c r="L94"/>
  <c r="B29"/>
  <c r="O53"/>
  <c r="O54"/>
  <c r="J31"/>
  <c r="Q79"/>
  <c r="G20"/>
  <c r="H10"/>
  <c r="K9"/>
  <c r="O10"/>
  <c r="B51"/>
  <c r="J47"/>
  <c r="L19"/>
  <c r="Q29"/>
  <c r="K32"/>
  <c r="H2"/>
  <c r="G45"/>
  <c r="K73"/>
  <c r="Q92"/>
  <c r="L59"/>
  <c r="G56"/>
  <c r="Q50"/>
  <c r="B11"/>
  <c r="J8"/>
  <c r="B98"/>
  <c r="P86"/>
  <c r="I16"/>
  <c r="K30"/>
  <c r="J86"/>
  <c r="J65"/>
  <c r="Q21"/>
  <c r="H7"/>
  <c r="B28"/>
  <c r="J30"/>
  <c r="K55"/>
  <c r="O19"/>
  <c r="O89"/>
  <c r="I35"/>
  <c r="G77"/>
  <c r="K29"/>
  <c r="G21"/>
  <c r="H67"/>
  <c r="O62"/>
  <c r="H59"/>
  <c r="N89"/>
  <c r="B49"/>
  <c r="F1"/>
  <c r="K48"/>
  <c r="P69"/>
  <c r="N77"/>
  <c r="J54"/>
  <c r="N69"/>
  <c r="N66"/>
  <c r="B13"/>
  <c r="P5"/>
  <c r="J72"/>
  <c r="I45"/>
  <c r="G97"/>
  <c r="H62"/>
  <c r="H46"/>
  <c r="O23"/>
  <c r="B75"/>
  <c r="Q95"/>
  <c r="Q46"/>
  <c r="K10"/>
  <c r="Q10"/>
  <c r="I66"/>
  <c r="J15"/>
  <c r="N19"/>
  <c r="B37"/>
  <c r="J6"/>
  <c r="O44"/>
  <c r="G25"/>
  <c r="O28"/>
  <c r="K24"/>
  <c r="I76"/>
  <c r="H66"/>
  <c r="B64"/>
  <c r="N59"/>
  <c r="B96"/>
  <c r="G55"/>
  <c r="Q76"/>
  <c r="O59"/>
  <c r="O22"/>
  <c r="K76"/>
  <c r="P95"/>
  <c r="B14"/>
  <c r="H20"/>
  <c r="Q43"/>
  <c r="N28"/>
  <c r="Q55"/>
  <c r="L95"/>
  <c r="O91"/>
  <c r="G92"/>
  <c r="G4"/>
  <c r="L49"/>
  <c r="Q38"/>
  <c r="H43"/>
  <c r="P57"/>
  <c r="L68"/>
  <c r="P82"/>
  <c r="H19"/>
  <c r="N52"/>
  <c r="G61"/>
  <c r="Q85"/>
  <c r="K92"/>
  <c r="O55"/>
  <c r="Q33"/>
  <c r="B41"/>
  <c r="K20"/>
  <c r="O50"/>
  <c r="K68"/>
  <c r="B84"/>
  <c r="O69"/>
  <c r="L31"/>
  <c r="L17"/>
  <c r="N45"/>
  <c r="Q67"/>
  <c r="G94"/>
  <c r="L39"/>
  <c r="H41"/>
  <c r="G2"/>
  <c r="Q12"/>
  <c r="O26"/>
  <c r="H94"/>
  <c r="G62"/>
  <c r="I15"/>
  <c r="G88"/>
  <c r="N22"/>
  <c r="P90"/>
  <c r="R22" l="1"/>
  <c r="M15"/>
  <c r="R45"/>
  <c r="E84"/>
  <c r="F84"/>
  <c r="D84"/>
  <c r="C84"/>
  <c r="C41"/>
  <c r="D41"/>
  <c r="E41"/>
  <c r="F41"/>
  <c r="R52"/>
  <c r="R28"/>
  <c r="F14"/>
  <c r="E14"/>
  <c r="D14"/>
  <c r="C14"/>
  <c r="C96"/>
  <c r="F96"/>
  <c r="D96"/>
  <c r="E96"/>
  <c r="R59"/>
  <c r="E64"/>
  <c r="D64"/>
  <c r="F64"/>
  <c r="C64"/>
  <c r="M76"/>
  <c r="C37"/>
  <c r="E37"/>
  <c r="F37"/>
  <c r="D37"/>
  <c r="R19"/>
  <c r="M66"/>
  <c r="C75"/>
  <c r="D75"/>
  <c r="F75"/>
  <c r="E75"/>
  <c r="M45"/>
  <c r="E13"/>
  <c r="F13"/>
  <c r="C13"/>
  <c r="D13"/>
  <c r="R66"/>
  <c r="R69"/>
  <c r="R77"/>
  <c r="D49"/>
  <c r="F49"/>
  <c r="E49"/>
  <c r="C49"/>
  <c r="R89"/>
  <c r="M35"/>
  <c r="E28"/>
  <c r="F28"/>
  <c r="D28"/>
  <c r="C28"/>
  <c r="M16"/>
  <c r="E98"/>
  <c r="F98"/>
  <c r="C98"/>
  <c r="D98"/>
  <c r="C11"/>
  <c r="E11"/>
  <c r="F11"/>
  <c r="D11"/>
  <c r="F51"/>
  <c r="C51"/>
  <c r="D51"/>
  <c r="E51"/>
  <c r="E29"/>
  <c r="C29"/>
  <c r="F29"/>
  <c r="D29"/>
  <c r="D82"/>
  <c r="C82"/>
  <c r="E82"/>
  <c r="F82"/>
  <c r="R13"/>
  <c r="R7"/>
  <c r="M70"/>
  <c r="R86"/>
  <c r="F33"/>
  <c r="E33"/>
  <c r="C33"/>
  <c r="D33"/>
  <c r="M81"/>
  <c r="R96"/>
  <c r="E8"/>
  <c r="C8"/>
  <c r="D8"/>
  <c r="F8"/>
  <c r="M55"/>
  <c r="R72"/>
  <c r="F27"/>
  <c r="C27"/>
  <c r="E27"/>
  <c r="D27"/>
  <c r="M21"/>
  <c r="M91"/>
  <c r="D71"/>
  <c r="E71"/>
  <c r="F71"/>
  <c r="C71"/>
  <c r="M32"/>
  <c r="R27"/>
  <c r="C53"/>
  <c r="D53"/>
  <c r="F53"/>
  <c r="E53"/>
  <c r="M4"/>
  <c r="D66"/>
  <c r="C66"/>
  <c r="F66"/>
  <c r="E66"/>
  <c r="M69"/>
  <c r="R83"/>
  <c r="M34"/>
  <c r="R10"/>
  <c r="R21"/>
  <c r="M74"/>
  <c r="M86"/>
  <c r="M53"/>
  <c r="M79"/>
  <c r="M44"/>
  <c r="M22"/>
  <c r="M78"/>
  <c r="E30"/>
  <c r="C30"/>
  <c r="F30"/>
  <c r="D30"/>
  <c r="E95"/>
  <c r="F95"/>
  <c r="D95"/>
  <c r="C95"/>
  <c r="G99"/>
  <c r="M17"/>
  <c r="C68"/>
  <c r="F68"/>
  <c r="E68"/>
  <c r="D68"/>
  <c r="D52"/>
  <c r="E52"/>
  <c r="F52"/>
  <c r="C52"/>
  <c r="R58"/>
  <c r="C86"/>
  <c r="D86"/>
  <c r="E86"/>
  <c r="F86"/>
  <c r="F24"/>
  <c r="C24"/>
  <c r="E24"/>
  <c r="D24"/>
  <c r="M54"/>
  <c r="M94"/>
  <c r="R75"/>
  <c r="R98"/>
  <c r="E10"/>
  <c r="D10"/>
  <c r="C10"/>
  <c r="F10"/>
  <c r="D50"/>
  <c r="F50"/>
  <c r="E50"/>
  <c r="C50"/>
  <c r="M18"/>
  <c r="M52"/>
  <c r="D93"/>
  <c r="E93"/>
  <c r="C93"/>
  <c r="F93"/>
  <c r="M33"/>
  <c r="M38"/>
  <c r="E45"/>
  <c r="C45"/>
  <c r="D45"/>
  <c r="F45"/>
  <c r="E65"/>
  <c r="D65"/>
  <c r="F65"/>
  <c r="C65"/>
  <c r="M20"/>
  <c r="J99"/>
  <c r="F77"/>
  <c r="E77"/>
  <c r="C77"/>
  <c r="D77"/>
  <c r="D38"/>
  <c r="E38"/>
  <c r="F38"/>
  <c r="C38"/>
  <c r="R82"/>
  <c r="I99"/>
  <c r="M3"/>
  <c r="F90"/>
  <c r="D90"/>
  <c r="E90"/>
  <c r="C90"/>
  <c r="M42"/>
  <c r="R76"/>
  <c r="F26"/>
  <c r="D26"/>
  <c r="C26"/>
  <c r="E26"/>
  <c r="D3"/>
  <c r="B99"/>
  <c r="E3"/>
  <c r="C3"/>
  <c r="F3"/>
  <c r="M51"/>
  <c r="R39"/>
  <c r="M88"/>
  <c r="M29"/>
  <c r="M90"/>
  <c r="P99"/>
  <c r="M43"/>
  <c r="M62"/>
  <c r="D32"/>
  <c r="C32"/>
  <c r="F32"/>
  <c r="E32"/>
  <c r="R91"/>
  <c r="R40"/>
  <c r="M67"/>
  <c r="D19"/>
  <c r="C19"/>
  <c r="E19"/>
  <c r="F19"/>
  <c r="E92"/>
  <c r="C92"/>
  <c r="D92"/>
  <c r="F92"/>
  <c r="R42"/>
  <c r="M95"/>
  <c r="M96"/>
  <c r="M93"/>
  <c r="M7"/>
  <c r="M82"/>
  <c r="R64"/>
  <c r="R84"/>
  <c r="R43"/>
  <c r="M75"/>
  <c r="R51"/>
  <c r="E48"/>
  <c r="D48"/>
  <c r="F48"/>
  <c r="C48"/>
  <c r="R95"/>
  <c r="C4"/>
  <c r="F4"/>
  <c r="D4"/>
  <c r="E4"/>
  <c r="D88"/>
  <c r="E88"/>
  <c r="F88"/>
  <c r="C88"/>
  <c r="R9"/>
  <c r="F80"/>
  <c r="D80"/>
  <c r="C80"/>
  <c r="E80"/>
  <c r="R46"/>
  <c r="R90"/>
  <c r="C18"/>
  <c r="F18"/>
  <c r="E18"/>
  <c r="D18"/>
  <c r="R4"/>
  <c r="R25"/>
  <c r="M85"/>
  <c r="R57"/>
  <c r="E56"/>
  <c r="D56"/>
  <c r="C56"/>
  <c r="F56"/>
  <c r="E16"/>
  <c r="F16"/>
  <c r="C16"/>
  <c r="D16"/>
  <c r="R32"/>
  <c r="E78"/>
  <c r="D78"/>
  <c r="F78"/>
  <c r="C78"/>
  <c r="E47"/>
  <c r="D47"/>
  <c r="F47"/>
  <c r="C47"/>
  <c r="R81"/>
  <c r="M25"/>
  <c r="R44"/>
  <c r="R41"/>
  <c r="R48"/>
  <c r="O99"/>
  <c r="R30"/>
  <c r="R31"/>
  <c r="C44"/>
  <c r="E44"/>
  <c r="D44"/>
  <c r="F44"/>
  <c r="M31"/>
  <c r="R67"/>
  <c r="M65"/>
  <c r="E31"/>
  <c r="F31"/>
  <c r="D31"/>
  <c r="C31"/>
  <c r="R47"/>
  <c r="M41"/>
  <c r="M87"/>
  <c r="C46"/>
  <c r="F46"/>
  <c r="D46"/>
  <c r="E46"/>
  <c r="M23"/>
  <c r="D9"/>
  <c r="F9"/>
  <c r="E9"/>
  <c r="C9"/>
  <c r="C60"/>
  <c r="E60"/>
  <c r="F60"/>
  <c r="D60"/>
  <c r="E59"/>
  <c r="F59"/>
  <c r="D59"/>
  <c r="C59"/>
  <c r="M58"/>
  <c r="C40"/>
  <c r="E40"/>
  <c r="F40"/>
  <c r="D40"/>
  <c r="M59"/>
  <c r="F12"/>
  <c r="D12"/>
  <c r="C12"/>
  <c r="E12"/>
  <c r="R35"/>
  <c r="D76"/>
  <c r="C76"/>
  <c r="E76"/>
  <c r="F76"/>
  <c r="H99"/>
  <c r="F94"/>
  <c r="D94"/>
  <c r="C94"/>
  <c r="E94"/>
  <c r="M80"/>
  <c r="F17"/>
  <c r="C17"/>
  <c r="E17"/>
  <c r="D17"/>
  <c r="M5"/>
  <c r="R36"/>
  <c r="M13"/>
  <c r="M68"/>
  <c r="M61"/>
  <c r="M36"/>
  <c r="R78"/>
  <c r="R24"/>
  <c r="R3"/>
  <c r="N99"/>
  <c r="D43"/>
  <c r="E43"/>
  <c r="C43"/>
  <c r="F43"/>
  <c r="M56"/>
  <c r="R18"/>
  <c r="R53"/>
  <c r="D7"/>
  <c r="E7"/>
  <c r="F7"/>
  <c r="C7"/>
  <c r="F21"/>
  <c r="D21"/>
  <c r="E21"/>
  <c r="C21"/>
  <c r="F15"/>
  <c r="D15"/>
  <c r="C15"/>
  <c r="E15"/>
  <c r="R87"/>
  <c r="K99"/>
  <c r="M49"/>
  <c r="D23"/>
  <c r="E23"/>
  <c r="C23"/>
  <c r="F23"/>
  <c r="R49"/>
  <c r="R85"/>
  <c r="R60"/>
  <c r="D73"/>
  <c r="F73"/>
  <c r="E73"/>
  <c r="C73"/>
  <c r="R16"/>
  <c r="D58"/>
  <c r="E58"/>
  <c r="C58"/>
  <c r="F58"/>
  <c r="R20"/>
  <c r="R14"/>
  <c r="M24"/>
  <c r="F85"/>
  <c r="C85"/>
  <c r="D85"/>
  <c r="E85"/>
  <c r="F20"/>
  <c r="C20"/>
  <c r="E20"/>
  <c r="D20"/>
  <c r="M10"/>
  <c r="R38"/>
  <c r="Q99"/>
  <c r="E91"/>
  <c r="D91"/>
  <c r="C91"/>
  <c r="F91"/>
  <c r="D34"/>
  <c r="F34"/>
  <c r="C34"/>
  <c r="E34"/>
  <c r="M19"/>
  <c r="D72"/>
  <c r="E72"/>
  <c r="C72"/>
  <c r="F72"/>
  <c r="R70"/>
  <c r="R97"/>
  <c r="R50"/>
  <c r="M50"/>
  <c r="M77"/>
  <c r="R26"/>
  <c r="R61"/>
  <c r="M28"/>
  <c r="F70"/>
  <c r="E70"/>
  <c r="C70"/>
  <c r="D70"/>
  <c r="D36"/>
  <c r="F36"/>
  <c r="E36"/>
  <c r="C36"/>
  <c r="E57"/>
  <c r="D57"/>
  <c r="F57"/>
  <c r="C57"/>
  <c r="M9"/>
  <c r="M27"/>
  <c r="R11"/>
  <c r="M89"/>
  <c r="C42"/>
  <c r="E42"/>
  <c r="F42"/>
  <c r="D42"/>
  <c r="D89"/>
  <c r="C89"/>
  <c r="F89"/>
  <c r="E89"/>
  <c r="R37"/>
  <c r="R92"/>
  <c r="R8"/>
  <c r="M97"/>
  <c r="R73"/>
  <c r="M64"/>
  <c r="R55"/>
  <c r="M73"/>
  <c r="M84"/>
  <c r="R71"/>
  <c r="R79"/>
  <c r="R94"/>
  <c r="C25"/>
  <c r="D25"/>
  <c r="E25"/>
  <c r="F25"/>
  <c r="M46"/>
  <c r="F67"/>
  <c r="E67"/>
  <c r="C67"/>
  <c r="D67"/>
  <c r="E39"/>
  <c r="C39"/>
  <c r="D39"/>
  <c r="F39"/>
  <c r="R12"/>
  <c r="M57"/>
  <c r="R74"/>
  <c r="C22"/>
  <c r="F22"/>
  <c r="D22"/>
  <c r="E22"/>
  <c r="R15"/>
  <c r="M98"/>
  <c r="R5"/>
  <c r="R80"/>
  <c r="E79"/>
  <c r="C79"/>
  <c r="F79"/>
  <c r="D79"/>
  <c r="R54"/>
  <c r="M14"/>
  <c r="M92"/>
  <c r="M60"/>
  <c r="M71"/>
  <c r="D35"/>
  <c r="E35"/>
  <c r="F35"/>
  <c r="C35"/>
  <c r="M30"/>
  <c r="F81"/>
  <c r="D81"/>
  <c r="E81"/>
  <c r="C81"/>
  <c r="M40"/>
  <c r="M12"/>
  <c r="M48"/>
  <c r="R65"/>
  <c r="R34"/>
  <c r="D6"/>
  <c r="F6"/>
  <c r="E6"/>
  <c r="C6"/>
  <c r="M11"/>
  <c r="R68"/>
  <c r="M6"/>
  <c r="R23"/>
  <c r="C5"/>
  <c r="F5"/>
  <c r="E5"/>
  <c r="D5"/>
  <c r="D61"/>
  <c r="F61"/>
  <c r="C61"/>
  <c r="E61"/>
  <c r="M26"/>
  <c r="F97"/>
  <c r="E97"/>
  <c r="D97"/>
  <c r="C97"/>
  <c r="R33"/>
  <c r="R63"/>
  <c r="E87"/>
  <c r="C87"/>
  <c r="F87"/>
  <c r="D87"/>
  <c r="D63"/>
  <c r="F63"/>
  <c r="C63"/>
  <c r="E63"/>
  <c r="E69"/>
  <c r="D69"/>
  <c r="F69"/>
  <c r="C69"/>
  <c r="M39"/>
  <c r="M72"/>
  <c r="R56"/>
  <c r="R62"/>
  <c r="C55"/>
  <c r="F55"/>
  <c r="E55"/>
  <c r="D55"/>
  <c r="C62"/>
  <c r="D62"/>
  <c r="F62"/>
  <c r="E62"/>
  <c r="E74"/>
  <c r="C74"/>
  <c r="F74"/>
  <c r="D74"/>
  <c r="L99"/>
  <c r="M83"/>
  <c r="R29"/>
  <c r="M47"/>
  <c r="M8"/>
  <c r="M37"/>
  <c r="R6"/>
  <c r="R93"/>
  <c r="R88"/>
  <c r="R17"/>
  <c r="M63"/>
  <c r="C83"/>
  <c r="F83"/>
  <c r="E83"/>
  <c r="D83"/>
  <c r="C54"/>
  <c r="D54"/>
  <c r="E54"/>
  <c r="F54"/>
  <c r="T18" i="73"/>
  <c r="P19"/>
  <c r="D19" i="24" s="1"/>
  <c r="S19" i="73"/>
  <c r="D19" i="28" s="1"/>
  <c r="Q19" i="73"/>
  <c r="D19" i="26" s="1"/>
  <c r="R19" i="73"/>
  <c r="D19" i="29" s="1"/>
  <c r="F18" i="65"/>
  <c r="K17"/>
  <c r="F17"/>
  <c r="M99" i="78" l="1"/>
  <c r="E99"/>
  <c r="C99"/>
  <c r="R99"/>
  <c r="F99"/>
  <c r="D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BF49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H23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BX62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19" i="54" l="1"/>
  <c r="DD17"/>
  <c r="CW46"/>
  <c r="CP83"/>
  <c r="CP44"/>
  <c r="CP35"/>
  <c r="CP26"/>
  <c r="CI1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N5" i="26" s="1"/>
  <c r="O5" i="53"/>
  <c r="S5"/>
  <c r="W5"/>
  <c r="N5" i="29" s="1"/>
  <c r="V5" i="53"/>
  <c r="N5" i="28" s="1"/>
  <c r="U5" i="53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BQ99"/>
  <c r="BN99"/>
  <c r="BO99"/>
  <c r="O4"/>
  <c r="N6" i="27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9" i="27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N10" i="26" s="1"/>
  <c r="O10" i="53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U1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V14" i="53"/>
  <c r="N14" i="28" s="1"/>
  <c r="U14" i="53"/>
  <c r="T14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N16" i="28" s="1"/>
  <c r="U16" i="53"/>
  <c r="N16" i="27" s="1"/>
  <c r="T16" i="53"/>
  <c r="O16"/>
  <c r="S16"/>
  <c r="N16" i="24" s="1"/>
  <c r="W16" i="53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6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8" l="1"/>
  <c r="AG29" s="1"/>
  <c r="AD29" i="24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V31" i="62"/>
  <c r="O31"/>
  <c r="V30" i="61"/>
  <c r="O30"/>
  <c r="G31"/>
  <c r="G31" i="63"/>
  <c r="V33" i="14"/>
  <c r="T33"/>
  <c r="R33"/>
  <c r="AM33" s="1"/>
  <c r="E33" i="61" s="1"/>
  <c r="H33" i="14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AG30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W39"/>
  <c r="N39" i="29" s="1"/>
  <c r="V39" i="53"/>
  <c r="N39" i="28" s="1"/>
  <c r="U39" i="53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N46" i="27" s="1"/>
  <c r="T46" i="53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U65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8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N66" i="24" s="1"/>
  <c r="W66" i="53"/>
  <c r="N66" i="29" s="1"/>
  <c r="R64" i="14"/>
  <c r="V64"/>
  <c r="T64"/>
  <c r="O64"/>
  <c r="H6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7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8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O87" i="62"/>
  <c r="V87"/>
  <c r="G87" i="61"/>
  <c r="G89"/>
  <c r="G87" i="63"/>
  <c r="V90" i="14"/>
  <c r="T90"/>
  <c r="R90"/>
  <c r="H90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N96" i="24" s="1"/>
  <c r="W96" i="53"/>
  <c r="N96" i="29" s="1"/>
  <c r="V90" i="63"/>
  <c r="G91" i="61"/>
  <c r="R94" i="14"/>
  <c r="V94"/>
  <c r="T94"/>
  <c r="H9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<sst xmlns="http://schemas.openxmlformats.org/spreadsheetml/2006/main" count="9426" uniqueCount="581">
  <si>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</si>
  <si>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</si>
  <si>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</si>
  <si>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</si>
  <si>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</si>
  <si>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</si>
  <si>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</si>
  <si>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</si>
  <si>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</si>
  <si>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</si>
  <si>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</si>
  <si>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</si>
  <si>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</si>
  <si>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</si>
  <si>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</si>
  <si>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</si>
  <si>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</si>
  <si>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</si>
  <si>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</si>
  <si>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</si>
  <si>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</si>
  <si>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</si>
  <si>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</si>
  <si>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</si>
  <si>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</si>
  <si>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</si>
  <si>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</si>
  <si>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</si>
  <si>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</si>
  <si>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</si>
  <si>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</si>
  <si>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</si>
  <si>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</si>
  <si>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</si>
  <si>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</si>
  <si>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</si>
  <si>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</si>
  <si>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</si>
  <si>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</si>
  <si>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</si>
  <si>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</si>
  <si>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</si>
  <si>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</si>
  <si>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</si>
  <si>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</si>
  <si>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</si>
  <si>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</si>
  <si>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</si>
  <si>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</si>
  <si>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</si>
  <si>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</si>
  <si>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</si>
  <si>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</si>
  <si>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</si>
  <si>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</si>
  <si>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</si>
  <si>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</si>
  <si>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</si>
  <si>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</si>
  <si>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</si>
  <si>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</si>
  <si>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</si>
  <si>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</si>
  <si>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</si>
  <si>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</si>
  <si>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</si>
  <si>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</si>
  <si>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</si>
  <si>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</si>
  <si>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</si>
  <si>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</si>
  <si>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</si>
  <si>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</si>
  <si>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</si>
  <si>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</si>
  <si>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</si>
  <si>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</si>
  <si>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</si>
  <si>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</si>
  <si>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</si>
  <si>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</si>
  <si>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</si>
  <si>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</si>
  <si>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</si>
  <si>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</si>
  <si>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</si>
  <si>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</si>
  <si>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</si>
  <si>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</si>
  <si>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</si>
  <si>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</si>
  <si>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</si>
  <si>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</si>
  <si>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</si>
  <si>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</si>
  <si>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</si>
  <si>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</si>
  <si>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</si>
  <si>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</si>
  <si>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</si>
  <si>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</si>
  <si>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</si>
  <si>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</si>
  <si>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</si>
  <si>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</si>
  <si>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</si>
  <si>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</si>
  <si>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</si>
  <si>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</si>
  <si>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</si>
  <si>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</si>
  <si>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</si>
  <si>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</si>
  <si>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</si>
  <si>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</si>
  <si>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</si>
  <si>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</si>
  <si>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</si>
  <si>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</si>
  <si>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</si>
  <si>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</si>
  <si>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</si>
  <si>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</si>
  <si>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</si>
  <si>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</si>
  <si>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</si>
  <si>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</si>
  <si>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</si>
  <si>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</si>
  <si>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</si>
  <si>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</si>
  <si>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</si>
  <si>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</si>
  <si>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</si>
  <si>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</si>
  <si>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</si>
  <si>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</si>
  <si>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</si>
  <si>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</si>
  <si>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</si>
  <si>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</si>
  <si>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</si>
  <si>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</si>
  <si>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</si>
  <si>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</si>
  <si>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</si>
  <si>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</si>
  <si>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</si>
  <si>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</si>
  <si>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</si>
  <si>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</si>
  <si>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</si>
  <si>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</si>
  <si>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</si>
  <si>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</si>
  <si>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</si>
  <si>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</si>
  <si>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</si>
  <si>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</si>
  <si>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</si>
  <si>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</si>
  <si>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</si>
  <si>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</si>
  <si>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</si>
  <si>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</si>
  <si>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</si>
  <si>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</si>
  <si>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</si>
  <si>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</si>
  <si>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</si>
  <si>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</si>
  <si>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</si>
  <si>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</si>
  <si>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</si>
  <si>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</si>
  <si>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</si>
  <si>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</si>
  <si>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</si>
  <si>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</si>
  <si>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</si>
  <si>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</si>
  <si>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</si>
  <si>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</si>
  <si>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</si>
  <si>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</si>
  <si>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</si>
  <si>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</si>
  <si>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</si>
  <si>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</si>
  <si>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</si>
  <si>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</si>
  <si>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</si>
  <si>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</si>
  <si>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</si>
  <si>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</si>
  <si>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</si>
  <si>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</si>
  <si>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</si>
  <si>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</si>
  <si>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</si>
  <si>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</si>
  <si>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</si>
  <si>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</si>
  <si>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</si>
  <si>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</si>
  <si>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</si>
  <si>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</si>
  <si>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</si>
  <si>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</si>
  <si>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</si>
  <si>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</si>
  <si>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</si>
  <si>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</si>
  <si>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</si>
  <si>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</si>
  <si>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</si>
  <si>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</si>
  <si>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</si>
  <si>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</si>
  <si>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</si>
  <si>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</si>
  <si>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</si>
  <si>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</si>
  <si>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</si>
  <si>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</si>
  <si>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</si>
  <si>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</si>
  <si>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</si>
  <si>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</si>
  <si>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</si>
  <si>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</si>
  <si>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</si>
  <si>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</si>
  <si>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</si>
  <si>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</si>
  <si>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</si>
  <si>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</si>
  <si>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</si>
  <si>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</si>
  <si>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</si>
  <si>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</si>
  <si>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</si>
  <si>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</si>
  <si>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</si>
  <si>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</si>
  <si>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</si>
  <si>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</si>
  <si>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</si>
  <si>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</si>
  <si>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</si>
  <si>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</si>
  <si>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</si>
  <si>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</si>
  <si>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</si>
  <si>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</si>
  <si>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</si>
  <si>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</si>
  <si>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</si>
  <si>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</si>
  <si>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</si>
  <si>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</si>
  <si>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</si>
  <si>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</si>
  <si>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</si>
  <si>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</si>
  <si>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</si>
  <si>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</si>
  <si>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</si>
  <si>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</si>
  <si>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</si>
  <si>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</si>
  <si>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</si>
  <si>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</si>
  <si>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</si>
  <si>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</si>
  <si>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</si>
  <si>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</si>
  <si>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</si>
  <si>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</si>
  <si>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</si>
  <si>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</si>
  <si>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</si>
  <si>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</si>
  <si>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</si>
  <si>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</si>
  <si>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</si>
  <si>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</si>
  <si>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</si>
  <si>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</si>
  <si>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</si>
  <si>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</si>
  <si>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</si>
  <si>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</si>
  <si>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</si>
  <si>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</si>
  <si>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</si>
  <si>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</si>
  <si>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</si>
  <si>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</si>
  <si>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</si>
  <si>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</si>
  <si>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</si>
  <si>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</si>
  <si>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</si>
  <si>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</si>
  <si>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</si>
  <si>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</si>
  <si>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</si>
  <si>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</si>
  <si>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</si>
  <si>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</si>
  <si>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</si>
  <si>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</si>
  <si>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</si>
  <si>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</si>
  <si>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</si>
  <si>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</si>
  <si>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</si>
  <si>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</si>
  <si>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</si>
  <si>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</si>
  <si>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</si>
  <si>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</si>
  <si>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</si>
  <si>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</si>
  <si>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</si>
  <si>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</si>
  <si>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</si>
  <si>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</si>
  <si>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</si>
  <si>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</si>
  <si>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</si>
  <si>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</si>
  <si>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</si>
  <si>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</si>
  <si>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</si>
  <si>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</si>
  <si>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</si>
  <si>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</si>
  <si>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</si>
  <si>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</si>
  <si>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</si>
  <si>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</si>
  <si>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</si>
  <si>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</si>
  <si>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</si>
  <si>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</si>
  <si>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</si>
  <si>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</si>
  <si>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</si>
  <si>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</si>
  <si>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</si>
  <si>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</si>
  <si>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</si>
  <si>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</si>
  <si>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</si>
  <si>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</si>
  <si>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</si>
  <si>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</si>
  <si>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</si>
  <si>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</si>
  <si>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</si>
  <si>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</si>
  <si>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</si>
  <si>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</si>
  <si>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</si>
  <si>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</si>
  <si>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</si>
  <si>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</si>
  <si>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</si>
  <si>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</si>
  <si>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</si>
  <si>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</si>
  <si>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</si>
  <si>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</si>
  <si>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</si>
  <si>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</si>
  <si>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</si>
  <si>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</si>
  <si>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</si>
  <si>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</si>
  <si>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</si>
  <si>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</si>
  <si>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</si>
  <si>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</si>
  <si>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</si>
  <si>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</si>
  <si>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</si>
  <si>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</si>
  <si>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</si>
  <si>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</si>
  <si>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</si>
  <si>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</si>
  <si>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</si>
  <si>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</si>
  <si>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</si>
  <si>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</si>
  <si>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</si>
  <si>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</si>
  <si>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</si>
  <si>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</si>
  <si>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</si>
  <si>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</si>
  <si>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</si>
  <si>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</si>
  <si>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</si>
  <si>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</si>
  <si>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</si>
  <si>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</si>
  <si>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</si>
  <si>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</si>
  <si>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</si>
  <si>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</si>
  <si>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</si>
  <si>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</si>
  <si>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</si>
  <si>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</si>
  <si>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</si>
  <si>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</si>
  <si>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</si>
  <si>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</si>
  <si>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</si>
  <si>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</si>
  <si>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</si>
  <si>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</si>
  <si>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</si>
  <si>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</si>
  <si>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</si>
  <si>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</si>
  <si>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</si>
  <si>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</si>
  <si>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</si>
  <si>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</si>
  <si>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</si>
  <si>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</si>
  <si>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</si>
  <si>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</si>
  <si>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</si>
  <si>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</si>
  <si>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</si>
  <si>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</si>
  <si>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</si>
  <si>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</si>
  <si>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</si>
  <si>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</si>
  <si>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</si>
  <si>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</si>
  <si>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</si>
  <si>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</si>
  <si>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</si>
  <si>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</si>
  <si>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</si>
  <si>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</si>
  <si>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</si>
  <si>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</si>
  <si>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</si>
  <si>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</si>
  <si>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</si>
  <si>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</si>
  <si>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</si>
  <si>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</si>
  <si>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</si>
  <si>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</si>
  <si>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</si>
  <si>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</si>
  <si>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</si>
  <si>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</si>
  <si>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</si>
  <si>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</si>
  <si>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</si>
  <si>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</si>
  <si>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</si>
  <si>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</si>
  <si>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</si>
  <si>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</si>
  <si>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</si>
  <si>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</si>
  <si>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</si>
  <si>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</si>
  <si>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</si>
  <si>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</si>
  <si>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</si>
  <si>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</si>
  <si>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</si>
  <si>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</si>
  <si>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</si>
  <si>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</si>
  <si>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</si>
  <si>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</si>
  <si>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</si>
  <si>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</si>
  <si>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</si>
  <si>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</si>
  <si>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</si>
  <si>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</si>
  <si>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</si>
  <si>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</si>
  <si>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</si>
  <si>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</si>
  <si>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</si>
  <si>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</si>
  <si>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</si>
  <si>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</si>
  <si>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</si>
  <si>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</si>
  <si>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</si>
  <si>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</si>
  <si>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</si>
  <si>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</si>
  <si>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</si>
  <si>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</si>
  <si>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</si>
  <si>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</si>
  <si>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</si>
  <si>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</si>
  <si>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</si>
  <si>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</si>
  <si>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</si>
  <si>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</si>
  <si>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</si>
  <si>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</si>
  <si>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</si>
  <si>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</si>
  <si>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</si>
  <si>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</si>
  <si>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</si>
  <si>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</si>
  <si>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</si>
  <si>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</si>
  <si>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</si>
  <si>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</si>
  <si>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</si>
  <si>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</si>
  <si>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65IS2024/03/26</t>
  </si>
  <si>
    <t>Manipur_Ben</t>
  </si>
  <si>
    <t>NER/2024/2023/A/7599</t>
  </si>
  <si>
    <t>GOA_Beneficiary</t>
  </si>
  <si>
    <t>WR/2024/21675/A/7603</t>
  </si>
  <si>
    <t>SOLAPUR_SOLAR</t>
  </si>
  <si>
    <t>NR/2024/18748/C</t>
  </si>
  <si>
    <t>AEML</t>
  </si>
  <si>
    <t>WR/2024/21740/A/7631</t>
  </si>
  <si>
    <t>HP</t>
  </si>
  <si>
    <t>NR/2024/18691/A/7628</t>
  </si>
  <si>
    <t>WR/2024/21710/A/7627</t>
  </si>
  <si>
    <t>ITCWIND</t>
  </si>
  <si>
    <t>NR/2024/18388/A/7342</t>
  </si>
  <si>
    <t>NR/23032024/30032024/HP-64</t>
  </si>
  <si>
    <t>NR/23032024/30032024/HP-60</t>
  </si>
  <si>
    <t>HIRIYUR_OSTROKANNADA</t>
  </si>
  <si>
    <t>SR/01032024/31032024/SJVN010324NR1590</t>
  </si>
  <si>
    <t>NR/23032024/30032024/HP-57</t>
  </si>
  <si>
    <t>CHANJUII</t>
  </si>
  <si>
    <t>NR/01012024/31032024/ ChanjuII</t>
  </si>
  <si>
    <t>SKS Raigarh</t>
  </si>
  <si>
    <t>NR/01032024/31032024/NVVN/OA/16997</t>
  </si>
  <si>
    <t>SBSRPC11PL_BKN</t>
  </si>
  <si>
    <t>NR/01102023/02012046/L_NR_2021_17</t>
  </si>
  <si>
    <t>MSEB_Beneficiary</t>
  </si>
  <si>
    <t>WR/16032024/31032024/TPDDL/PMG/MSEDCL/Banking/12112023</t>
  </si>
  <si>
    <t>TANGEDCO</t>
  </si>
  <si>
    <t>SR/01032024/31032024/SWAP ARRANGEMENT LOA D.NO.366 DT.31-08-2023</t>
  </si>
  <si>
    <t>RSRPL_BKN</t>
  </si>
  <si>
    <t>NR/01032024/31032024/SJVN010324NR1588</t>
  </si>
  <si>
    <t>SR/16032024/31032024/SWAP ARRANGEMENT LOA.NO.365 DT.31-08-2023</t>
  </si>
  <si>
    <t>NR/01032024/31032024/SJVN010324NR1589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</si>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</sst>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273</v>
      </c>
    </row>
    <row r="9" spans="1:3">
      <c r="A9" s="46" t="s">
        <v>447</v>
      </c>
      <c r="B9" s="205">
        <v>45377.980925925927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7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7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7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7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7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7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7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7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7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7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7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7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7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7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7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7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7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7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7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7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7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7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7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7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7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7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7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7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7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7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7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7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7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7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7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202">
        <v>26.9</v>
      </c>
      <c r="C67" s="202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202">
        <v>25.5</v>
      </c>
      <c r="C68" s="202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202">
        <v>25.5</v>
      </c>
      <c r="C69" s="202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202">
        <v>25.5</v>
      </c>
      <c r="C70" s="202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202">
        <v>25.5</v>
      </c>
      <c r="C71" s="202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202">
        <v>25.5</v>
      </c>
      <c r="C72" s="202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202">
        <v>25.5</v>
      </c>
      <c r="C73" s="202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202">
        <v>25.5</v>
      </c>
      <c r="C74" s="202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202">
        <v>25.5</v>
      </c>
      <c r="C75" s="202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202">
        <v>26.2</v>
      </c>
      <c r="C76" s="202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202">
        <v>26.2</v>
      </c>
      <c r="C77" s="202">
        <v>26.2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10.930639999999999</v>
      </c>
      <c r="J77" s="21">
        <f t="shared" si="22"/>
        <v>6.1124599999999996</v>
      </c>
      <c r="K77" s="21">
        <f t="shared" si="23"/>
        <v>7.8835799999999994</v>
      </c>
      <c r="L77" s="21">
        <f t="shared" si="24"/>
        <v>1.27332</v>
      </c>
      <c r="M77" s="157">
        <f t="shared" si="25"/>
        <v>26.199999999999996</v>
      </c>
      <c r="N77" s="22"/>
      <c r="P77" s="37">
        <f t="shared" si="17"/>
        <v>10.930639999999999</v>
      </c>
      <c r="Q77" s="37">
        <f t="shared" si="18"/>
        <v>6.1124599999999996</v>
      </c>
      <c r="R77" s="37">
        <f t="shared" si="19"/>
        <v>7.8835799999999994</v>
      </c>
      <c r="S77" s="37">
        <f t="shared" si="20"/>
        <v>1.27332</v>
      </c>
      <c r="T77" s="37">
        <f t="shared" si="26"/>
        <v>26.199999999999996</v>
      </c>
    </row>
    <row r="78" spans="1:20">
      <c r="A78" s="8" t="s">
        <v>120</v>
      </c>
      <c r="B78" s="202">
        <v>26.2</v>
      </c>
      <c r="C78" s="202">
        <v>26.2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10.930639999999999</v>
      </c>
      <c r="J78" s="21">
        <f t="shared" si="22"/>
        <v>6.1124599999999996</v>
      </c>
      <c r="K78" s="21">
        <f t="shared" si="23"/>
        <v>7.8835799999999994</v>
      </c>
      <c r="L78" s="21">
        <f t="shared" si="24"/>
        <v>1.27332</v>
      </c>
      <c r="M78" s="157">
        <f t="shared" si="25"/>
        <v>26.199999999999996</v>
      </c>
      <c r="N78" s="22"/>
      <c r="P78" s="37">
        <f t="shared" si="17"/>
        <v>10.930639999999999</v>
      </c>
      <c r="Q78" s="37">
        <f t="shared" si="18"/>
        <v>6.1124599999999996</v>
      </c>
      <c r="R78" s="37">
        <f t="shared" si="19"/>
        <v>7.8835799999999994</v>
      </c>
      <c r="S78" s="37">
        <f t="shared" si="20"/>
        <v>1.27332</v>
      </c>
      <c r="T78" s="37">
        <f t="shared" si="26"/>
        <v>26.199999999999996</v>
      </c>
    </row>
    <row r="79" spans="1:20">
      <c r="A79" s="8" t="s">
        <v>121</v>
      </c>
      <c r="B79" s="202">
        <v>26.2</v>
      </c>
      <c r="C79" s="202">
        <v>26.2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10.930639999999999</v>
      </c>
      <c r="J79" s="21">
        <f t="shared" si="22"/>
        <v>6.1124599999999996</v>
      </c>
      <c r="K79" s="21">
        <f t="shared" si="23"/>
        <v>7.8835799999999994</v>
      </c>
      <c r="L79" s="21">
        <f t="shared" si="24"/>
        <v>1.27332</v>
      </c>
      <c r="M79" s="157">
        <f t="shared" si="25"/>
        <v>26.199999999999996</v>
      </c>
      <c r="N79" s="22"/>
      <c r="P79" s="37">
        <f t="shared" si="17"/>
        <v>10.930639999999999</v>
      </c>
      <c r="Q79" s="37">
        <f t="shared" si="18"/>
        <v>6.1124599999999996</v>
      </c>
      <c r="R79" s="37">
        <f t="shared" si="19"/>
        <v>7.8835799999999994</v>
      </c>
      <c r="S79" s="37">
        <f t="shared" si="20"/>
        <v>1.27332</v>
      </c>
      <c r="T79" s="37">
        <f t="shared" si="26"/>
        <v>26.199999999999996</v>
      </c>
    </row>
    <row r="80" spans="1:20">
      <c r="A80" s="8" t="s">
        <v>122</v>
      </c>
      <c r="B80" s="202">
        <v>26.2</v>
      </c>
      <c r="C80" s="202">
        <v>26.2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10.930639999999999</v>
      </c>
      <c r="J80" s="21">
        <f t="shared" si="22"/>
        <v>6.1124599999999996</v>
      </c>
      <c r="K80" s="21">
        <f t="shared" si="23"/>
        <v>7.8835799999999994</v>
      </c>
      <c r="L80" s="21">
        <f t="shared" si="24"/>
        <v>1.27332</v>
      </c>
      <c r="M80" s="157">
        <f t="shared" si="25"/>
        <v>26.199999999999996</v>
      </c>
      <c r="N80" s="22"/>
      <c r="P80" s="37">
        <f t="shared" si="17"/>
        <v>10.930639999999999</v>
      </c>
      <c r="Q80" s="37">
        <f t="shared" si="18"/>
        <v>6.1124599999999996</v>
      </c>
      <c r="R80" s="37">
        <f t="shared" si="19"/>
        <v>7.8835799999999994</v>
      </c>
      <c r="S80" s="37">
        <f t="shared" si="20"/>
        <v>1.27332</v>
      </c>
      <c r="T80" s="37">
        <f t="shared" si="26"/>
        <v>26.199999999999996</v>
      </c>
    </row>
    <row r="81" spans="1:20">
      <c r="A81" s="8" t="s">
        <v>123</v>
      </c>
      <c r="B81" s="202">
        <v>26.2</v>
      </c>
      <c r="C81" s="202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202">
        <v>26.2</v>
      </c>
      <c r="C82" s="202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202">
        <v>26.2</v>
      </c>
      <c r="C83" s="202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202">
        <v>26.2</v>
      </c>
      <c r="C84" s="202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202">
        <v>26.2</v>
      </c>
      <c r="C85" s="202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202">
        <v>26.2</v>
      </c>
      <c r="C86" s="202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202">
        <v>26.2</v>
      </c>
      <c r="C87" s="202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202">
        <v>26.2</v>
      </c>
      <c r="C88" s="202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202">
        <v>26.2</v>
      </c>
      <c r="C89" s="202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202">
        <v>26.2</v>
      </c>
      <c r="C90" s="202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202">
        <v>26.2</v>
      </c>
      <c r="C91" s="202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202">
        <v>26.2</v>
      </c>
      <c r="C92" s="202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202">
        <v>26.2</v>
      </c>
      <c r="C93" s="202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202">
        <v>26.2</v>
      </c>
      <c r="C94" s="202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202">
        <v>26.2</v>
      </c>
      <c r="C95" s="202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202">
        <v>26.2</v>
      </c>
      <c r="C96" s="202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202">
        <v>26.2</v>
      </c>
      <c r="C97" s="202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202">
        <v>26.2</v>
      </c>
      <c r="C98" s="202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0.63877499999999965</v>
      </c>
      <c r="C99" s="20">
        <f t="shared" si="27"/>
        <v>0.63807499999999961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0.26620489000000019</v>
      </c>
      <c r="J99" s="158">
        <f t="shared" ref="J99:L99" si="28">SUM(J3:J98)/4000</f>
        <v>0.1488628975000002</v>
      </c>
      <c r="K99" s="158">
        <f t="shared" si="28"/>
        <v>0.19199676750000014</v>
      </c>
      <c r="L99" s="158">
        <f t="shared" si="28"/>
        <v>3.1010444999999998E-2</v>
      </c>
      <c r="M99" s="159">
        <f>SUM(M3:M98)/4000</f>
        <v>0.63807499999999961</v>
      </c>
      <c r="N99" s="23"/>
      <c r="P99" s="37">
        <f>SUM(P3:P98)/4000</f>
        <v>0.26620489000000019</v>
      </c>
      <c r="Q99" s="37">
        <f t="shared" ref="Q99:S99" si="29">SUM(Q3:Q98)/4000</f>
        <v>0.1488628975000002</v>
      </c>
      <c r="R99" s="37">
        <f t="shared" si="29"/>
        <v>0.19199676750000014</v>
      </c>
      <c r="S99" s="37">
        <f t="shared" si="29"/>
        <v>3.1010444999999998E-2</v>
      </c>
      <c r="T99" s="37">
        <f t="shared" si="26"/>
        <v>0.63807500000000061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-219</v>
      </c>
      <c r="P3" s="53">
        <v>0</v>
      </c>
      <c r="Q3" s="53">
        <v>0</v>
      </c>
      <c r="R3" s="53">
        <v>0</v>
      </c>
      <c r="S3" s="72">
        <v>0</v>
      </c>
      <c r="U3" s="73">
        <v>-219</v>
      </c>
      <c r="V3" s="74">
        <v>0</v>
      </c>
      <c r="W3">
        <v>-219</v>
      </c>
      <c r="X3">
        <v>0</v>
      </c>
      <c r="Y3">
        <v>0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0.39</v>
      </c>
      <c r="N4" s="73">
        <v>0</v>
      </c>
      <c r="O4" s="46">
        <v>-229</v>
      </c>
      <c r="P4" s="46">
        <v>0</v>
      </c>
      <c r="Q4" s="46">
        <v>0</v>
      </c>
      <c r="R4" s="46">
        <v>0</v>
      </c>
      <c r="S4" s="74">
        <v>0</v>
      </c>
      <c r="U4" s="73">
        <v>-229</v>
      </c>
      <c r="V4" s="74">
        <v>0.39</v>
      </c>
      <c r="W4">
        <v>-229</v>
      </c>
      <c r="X4">
        <v>0.39</v>
      </c>
      <c r="Y4">
        <v>0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-244</v>
      </c>
      <c r="P5" s="46">
        <v>0</v>
      </c>
      <c r="Q5" s="46">
        <v>0</v>
      </c>
      <c r="R5" s="46">
        <v>0</v>
      </c>
      <c r="S5" s="74">
        <v>0</v>
      </c>
      <c r="U5" s="73">
        <v>-244</v>
      </c>
      <c r="V5" s="74">
        <v>0</v>
      </c>
      <c r="W5">
        <v>-244</v>
      </c>
      <c r="X5">
        <v>0</v>
      </c>
      <c r="Y5">
        <v>0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-249</v>
      </c>
      <c r="P6" s="46">
        <v>0</v>
      </c>
      <c r="Q6" s="46">
        <v>0</v>
      </c>
      <c r="R6" s="46">
        <v>0</v>
      </c>
      <c r="S6" s="74">
        <v>0</v>
      </c>
      <c r="U6" s="73">
        <v>-249</v>
      </c>
      <c r="V6" s="74">
        <v>0</v>
      </c>
      <c r="W6">
        <v>-249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-264</v>
      </c>
      <c r="P7" s="46">
        <v>0</v>
      </c>
      <c r="Q7" s="46">
        <v>0</v>
      </c>
      <c r="R7" s="46">
        <v>0</v>
      </c>
      <c r="S7" s="74">
        <v>0</v>
      </c>
      <c r="U7" s="73">
        <v>-264</v>
      </c>
      <c r="V7" s="74">
        <v>0</v>
      </c>
      <c r="W7">
        <v>-264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-269</v>
      </c>
      <c r="P8" s="46">
        <v>0</v>
      </c>
      <c r="Q8" s="46">
        <v>0</v>
      </c>
      <c r="R8" s="46">
        <v>0</v>
      </c>
      <c r="S8" s="74">
        <v>0</v>
      </c>
      <c r="U8" s="73">
        <v>-269</v>
      </c>
      <c r="V8" s="74">
        <v>0</v>
      </c>
      <c r="W8">
        <v>-269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-274</v>
      </c>
      <c r="P9" s="46">
        <v>0</v>
      </c>
      <c r="Q9" s="46">
        <v>0</v>
      </c>
      <c r="R9" s="46">
        <v>0</v>
      </c>
      <c r="S9" s="74">
        <v>0</v>
      </c>
      <c r="U9" s="73">
        <v>-274</v>
      </c>
      <c r="V9" s="74">
        <v>0</v>
      </c>
      <c r="W9">
        <v>-274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-279</v>
      </c>
      <c r="P10" s="46">
        <v>0</v>
      </c>
      <c r="Q10" s="46">
        <v>0</v>
      </c>
      <c r="R10" s="46">
        <v>0</v>
      </c>
      <c r="S10" s="74">
        <v>0</v>
      </c>
      <c r="U10" s="73">
        <v>-279</v>
      </c>
      <c r="V10" s="74">
        <v>0</v>
      </c>
      <c r="W10">
        <v>-279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-284</v>
      </c>
      <c r="P11" s="46">
        <v>0</v>
      </c>
      <c r="Q11" s="46">
        <v>0</v>
      </c>
      <c r="R11" s="46">
        <v>0</v>
      </c>
      <c r="S11" s="74">
        <v>0</v>
      </c>
      <c r="U11" s="73">
        <v>-284</v>
      </c>
      <c r="V11" s="74">
        <v>0</v>
      </c>
      <c r="W11">
        <v>-284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-299</v>
      </c>
      <c r="P12" s="46">
        <v>0</v>
      </c>
      <c r="Q12" s="46">
        <v>0</v>
      </c>
      <c r="R12" s="46">
        <v>0</v>
      </c>
      <c r="S12" s="74">
        <v>0</v>
      </c>
      <c r="U12" s="73">
        <v>-299</v>
      </c>
      <c r="V12" s="74">
        <v>0</v>
      </c>
      <c r="W12">
        <v>-299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-304</v>
      </c>
      <c r="P13" s="46">
        <v>0</v>
      </c>
      <c r="Q13" s="46">
        <v>0</v>
      </c>
      <c r="R13" s="46">
        <v>0</v>
      </c>
      <c r="S13" s="74">
        <v>0</v>
      </c>
      <c r="U13" s="73">
        <v>-304</v>
      </c>
      <c r="V13" s="74">
        <v>0</v>
      </c>
      <c r="W13">
        <v>-304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-304</v>
      </c>
      <c r="P14" s="46">
        <v>0</v>
      </c>
      <c r="Q14" s="46">
        <v>0</v>
      </c>
      <c r="R14" s="46">
        <v>0</v>
      </c>
      <c r="S14" s="74">
        <v>0</v>
      </c>
      <c r="U14" s="73">
        <v>-304</v>
      </c>
      <c r="V14" s="74">
        <v>0</v>
      </c>
      <c r="W14">
        <v>-304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-309</v>
      </c>
      <c r="P15" s="46">
        <v>0</v>
      </c>
      <c r="Q15" s="46">
        <v>0</v>
      </c>
      <c r="R15" s="46">
        <v>0</v>
      </c>
      <c r="S15" s="74">
        <v>0</v>
      </c>
      <c r="U15" s="73">
        <v>-309</v>
      </c>
      <c r="V15" s="74">
        <v>0</v>
      </c>
      <c r="W15">
        <v>-309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-299</v>
      </c>
      <c r="P16" s="46">
        <v>0</v>
      </c>
      <c r="Q16" s="46">
        <v>0</v>
      </c>
      <c r="R16" s="46">
        <v>0</v>
      </c>
      <c r="S16" s="74">
        <v>0</v>
      </c>
      <c r="U16" s="73">
        <v>-299</v>
      </c>
      <c r="V16" s="74">
        <v>0</v>
      </c>
      <c r="W16">
        <v>-299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0.19</v>
      </c>
      <c r="N17" s="73">
        <v>0</v>
      </c>
      <c r="O17" s="46">
        <v>-299</v>
      </c>
      <c r="P17" s="46">
        <v>0</v>
      </c>
      <c r="Q17" s="46">
        <v>0</v>
      </c>
      <c r="R17" s="46">
        <v>0</v>
      </c>
      <c r="S17" s="74">
        <v>0</v>
      </c>
      <c r="U17" s="73">
        <v>-299</v>
      </c>
      <c r="V17" s="74">
        <v>0.19</v>
      </c>
      <c r="W17">
        <v>-299</v>
      </c>
      <c r="X17">
        <v>0.19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-294</v>
      </c>
      <c r="P18" s="46">
        <v>0</v>
      </c>
      <c r="Q18" s="46">
        <v>0</v>
      </c>
      <c r="R18" s="46">
        <v>0</v>
      </c>
      <c r="S18" s="74">
        <v>0</v>
      </c>
      <c r="U18" s="73">
        <v>-294</v>
      </c>
      <c r="V18" s="74">
        <v>0</v>
      </c>
      <c r="W18">
        <v>-294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-284</v>
      </c>
      <c r="P19" s="46">
        <v>0</v>
      </c>
      <c r="Q19" s="46">
        <v>0</v>
      </c>
      <c r="R19" s="46">
        <v>0</v>
      </c>
      <c r="S19" s="74">
        <v>0</v>
      </c>
      <c r="U19" s="73">
        <v>-284</v>
      </c>
      <c r="V19" s="74">
        <v>0</v>
      </c>
      <c r="W19">
        <v>-284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1.55</v>
      </c>
      <c r="N20" s="73">
        <v>0</v>
      </c>
      <c r="O20" s="46">
        <v>-284</v>
      </c>
      <c r="P20" s="46">
        <v>0</v>
      </c>
      <c r="Q20" s="46">
        <v>0</v>
      </c>
      <c r="R20" s="46">
        <v>0</v>
      </c>
      <c r="S20" s="74">
        <v>0</v>
      </c>
      <c r="U20" s="73">
        <v>-284</v>
      </c>
      <c r="V20" s="74">
        <v>1.55</v>
      </c>
      <c r="W20">
        <v>-284</v>
      </c>
      <c r="X20">
        <v>1.55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2.5099999999999998</v>
      </c>
      <c r="N21" s="73">
        <v>0</v>
      </c>
      <c r="O21" s="46">
        <v>-289</v>
      </c>
      <c r="P21" s="46">
        <v>0</v>
      </c>
      <c r="Q21" s="46">
        <v>0</v>
      </c>
      <c r="R21" s="46">
        <v>0</v>
      </c>
      <c r="S21" s="74">
        <v>0</v>
      </c>
      <c r="U21" s="73">
        <v>-289</v>
      </c>
      <c r="V21" s="74">
        <v>2.5099999999999998</v>
      </c>
      <c r="W21">
        <v>-289</v>
      </c>
      <c r="X21">
        <v>2.5099999999999998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4.74</v>
      </c>
      <c r="N22" s="73">
        <v>0</v>
      </c>
      <c r="O22" s="46">
        <v>-284.60000000000002</v>
      </c>
      <c r="P22" s="46">
        <v>0</v>
      </c>
      <c r="Q22" s="46">
        <v>0</v>
      </c>
      <c r="R22" s="46">
        <v>0</v>
      </c>
      <c r="S22" s="74">
        <v>0</v>
      </c>
      <c r="U22" s="73">
        <v>-284.60000000000002</v>
      </c>
      <c r="V22" s="74">
        <v>4.74</v>
      </c>
      <c r="W22">
        <v>-284.60000000000002</v>
      </c>
      <c r="X22">
        <v>4.74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4.0599999999999996</v>
      </c>
      <c r="N23" s="73">
        <v>0</v>
      </c>
      <c r="O23" s="46">
        <v>-279</v>
      </c>
      <c r="P23" s="46">
        <v>0</v>
      </c>
      <c r="Q23" s="46">
        <v>0</v>
      </c>
      <c r="R23" s="46">
        <v>0</v>
      </c>
      <c r="S23" s="74">
        <v>0</v>
      </c>
      <c r="U23" s="73">
        <v>-279</v>
      </c>
      <c r="V23" s="74">
        <v>4.0599999999999996</v>
      </c>
      <c r="W23">
        <v>-279</v>
      </c>
      <c r="X23">
        <v>4.0599999999999996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8.9</v>
      </c>
      <c r="N24" s="73">
        <v>0</v>
      </c>
      <c r="O24" s="46">
        <v>-269</v>
      </c>
      <c r="P24" s="46">
        <v>0</v>
      </c>
      <c r="Q24" s="46">
        <v>0</v>
      </c>
      <c r="R24" s="46">
        <v>0</v>
      </c>
      <c r="S24" s="74">
        <v>0</v>
      </c>
      <c r="U24" s="73">
        <v>-269</v>
      </c>
      <c r="V24" s="74">
        <v>8.9</v>
      </c>
      <c r="W24">
        <v>-269</v>
      </c>
      <c r="X24">
        <v>8.9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8.2200000000000006</v>
      </c>
      <c r="N25" s="73">
        <v>0</v>
      </c>
      <c r="O25" s="46">
        <v>-269</v>
      </c>
      <c r="P25" s="46">
        <v>0</v>
      </c>
      <c r="Q25" s="46">
        <v>0</v>
      </c>
      <c r="R25" s="46">
        <v>0</v>
      </c>
      <c r="S25" s="74">
        <v>0</v>
      </c>
      <c r="U25" s="73">
        <v>-269</v>
      </c>
      <c r="V25" s="74">
        <v>8.2200000000000006</v>
      </c>
      <c r="W25">
        <v>-269</v>
      </c>
      <c r="X25">
        <v>8.2200000000000006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8.0299999999999994</v>
      </c>
      <c r="N26" s="73">
        <v>0</v>
      </c>
      <c r="O26" s="46">
        <v>-259</v>
      </c>
      <c r="P26" s="46">
        <v>0</v>
      </c>
      <c r="Q26" s="46">
        <v>0</v>
      </c>
      <c r="R26" s="46">
        <v>0</v>
      </c>
      <c r="S26" s="74">
        <v>0</v>
      </c>
      <c r="U26" s="73">
        <v>-259</v>
      </c>
      <c r="V26" s="74">
        <v>8.0299999999999994</v>
      </c>
      <c r="W26">
        <v>-259</v>
      </c>
      <c r="X26">
        <v>8.0299999999999994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4.74</v>
      </c>
      <c r="N27" s="73">
        <v>0</v>
      </c>
      <c r="O27" s="46">
        <v>-345</v>
      </c>
      <c r="P27" s="46">
        <v>-123</v>
      </c>
      <c r="Q27" s="46">
        <v>0</v>
      </c>
      <c r="R27" s="46">
        <v>0</v>
      </c>
      <c r="S27" s="74">
        <v>0</v>
      </c>
      <c r="U27" s="73">
        <v>-468</v>
      </c>
      <c r="V27" s="74">
        <v>4.74</v>
      </c>
      <c r="W27">
        <v>-345</v>
      </c>
      <c r="X27">
        <v>4.74</v>
      </c>
      <c r="Y27">
        <v>-123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8.41</v>
      </c>
      <c r="N28" s="73">
        <v>0</v>
      </c>
      <c r="O28" s="46">
        <v>-325</v>
      </c>
      <c r="P28" s="46">
        <v>-111</v>
      </c>
      <c r="Q28" s="46">
        <v>0</v>
      </c>
      <c r="R28" s="46">
        <v>0</v>
      </c>
      <c r="S28" s="74">
        <v>0</v>
      </c>
      <c r="U28" s="73">
        <v>-436</v>
      </c>
      <c r="V28" s="74">
        <v>8.41</v>
      </c>
      <c r="W28">
        <v>-325</v>
      </c>
      <c r="X28">
        <v>8.41</v>
      </c>
      <c r="Y28">
        <v>-111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8.51</v>
      </c>
      <c r="N29" s="73">
        <v>0</v>
      </c>
      <c r="O29" s="46">
        <v>-320</v>
      </c>
      <c r="P29" s="46">
        <v>-63</v>
      </c>
      <c r="Q29" s="46">
        <v>0</v>
      </c>
      <c r="R29" s="46">
        <v>0</v>
      </c>
      <c r="S29" s="74">
        <v>0</v>
      </c>
      <c r="U29" s="73">
        <v>-383</v>
      </c>
      <c r="V29" s="74">
        <v>8.51</v>
      </c>
      <c r="W29">
        <v>-320</v>
      </c>
      <c r="X29">
        <v>8.51</v>
      </c>
      <c r="Y29">
        <v>-63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5.61</v>
      </c>
      <c r="N30" s="73">
        <v>0</v>
      </c>
      <c r="O30" s="46">
        <v>-285</v>
      </c>
      <c r="P30" s="46">
        <v>-37</v>
      </c>
      <c r="Q30" s="46">
        <v>0</v>
      </c>
      <c r="R30" s="46">
        <v>0</v>
      </c>
      <c r="S30" s="74">
        <v>0</v>
      </c>
      <c r="U30" s="73">
        <v>-322</v>
      </c>
      <c r="V30" s="74">
        <v>5.61</v>
      </c>
      <c r="W30">
        <v>-285</v>
      </c>
      <c r="X30">
        <v>5.61</v>
      </c>
      <c r="Y30">
        <v>-37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3.48</v>
      </c>
      <c r="N31" s="73">
        <v>0</v>
      </c>
      <c r="O31" s="46">
        <v>-255</v>
      </c>
      <c r="P31" s="46">
        <v>-3</v>
      </c>
      <c r="Q31" s="46">
        <v>0</v>
      </c>
      <c r="R31" s="46">
        <v>0</v>
      </c>
      <c r="S31" s="74">
        <v>0</v>
      </c>
      <c r="U31" s="73">
        <v>-258</v>
      </c>
      <c r="V31" s="74">
        <v>3.48</v>
      </c>
      <c r="W31">
        <v>-255</v>
      </c>
      <c r="X31">
        <v>3.48</v>
      </c>
      <c r="Y31">
        <v>-3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5.51</v>
      </c>
      <c r="N32" s="73">
        <v>0</v>
      </c>
      <c r="O32" s="46">
        <v>-220</v>
      </c>
      <c r="P32" s="46">
        <v>0</v>
      </c>
      <c r="Q32" s="46">
        <v>0</v>
      </c>
      <c r="R32" s="46">
        <v>0</v>
      </c>
      <c r="S32" s="74">
        <v>0</v>
      </c>
      <c r="U32" s="73">
        <v>-220</v>
      </c>
      <c r="V32" s="74">
        <v>5.51</v>
      </c>
      <c r="W32">
        <v>-220</v>
      </c>
      <c r="X32">
        <v>5.51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5.13</v>
      </c>
      <c r="N33" s="73">
        <v>0</v>
      </c>
      <c r="O33" s="46">
        <v>-149</v>
      </c>
      <c r="P33" s="46">
        <v>0</v>
      </c>
      <c r="Q33" s="46">
        <v>0</v>
      </c>
      <c r="R33" s="46">
        <v>0</v>
      </c>
      <c r="S33" s="74">
        <v>0</v>
      </c>
      <c r="U33" s="73">
        <v>-149</v>
      </c>
      <c r="V33" s="74">
        <v>5.13</v>
      </c>
      <c r="W33">
        <v>-149</v>
      </c>
      <c r="X33">
        <v>5.13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3.87</v>
      </c>
      <c r="N34" s="73">
        <v>0</v>
      </c>
      <c r="O34" s="46">
        <v>-109</v>
      </c>
      <c r="P34" s="46">
        <v>0</v>
      </c>
      <c r="Q34" s="46">
        <v>0</v>
      </c>
      <c r="R34" s="46">
        <v>0</v>
      </c>
      <c r="S34" s="74">
        <v>0</v>
      </c>
      <c r="U34" s="73">
        <v>-109</v>
      </c>
      <c r="V34" s="74">
        <v>3.87</v>
      </c>
      <c r="W34">
        <v>-109</v>
      </c>
      <c r="X34">
        <v>3.87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3.77</v>
      </c>
      <c r="N35" s="73">
        <v>0</v>
      </c>
      <c r="O35" s="46">
        <v>-89</v>
      </c>
      <c r="P35" s="46">
        <v>0</v>
      </c>
      <c r="Q35" s="46">
        <v>0</v>
      </c>
      <c r="R35" s="46">
        <v>0</v>
      </c>
      <c r="S35" s="74">
        <v>0</v>
      </c>
      <c r="U35" s="73">
        <v>-89</v>
      </c>
      <c r="V35" s="74">
        <v>3.77</v>
      </c>
      <c r="W35">
        <v>-89</v>
      </c>
      <c r="X35">
        <v>3.77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1.26</v>
      </c>
      <c r="N36" s="73">
        <v>0</v>
      </c>
      <c r="O36" s="46">
        <v>-149</v>
      </c>
      <c r="P36" s="46">
        <v>0</v>
      </c>
      <c r="Q36" s="46">
        <v>0</v>
      </c>
      <c r="R36" s="46">
        <v>0</v>
      </c>
      <c r="S36" s="74">
        <v>0</v>
      </c>
      <c r="U36" s="73">
        <v>-149</v>
      </c>
      <c r="V36" s="74">
        <v>1.26</v>
      </c>
      <c r="W36">
        <v>-149</v>
      </c>
      <c r="X36">
        <v>1.26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-199</v>
      </c>
      <c r="P37" s="46">
        <v>0</v>
      </c>
      <c r="Q37" s="46">
        <v>0</v>
      </c>
      <c r="R37" s="46">
        <v>0</v>
      </c>
      <c r="S37" s="74">
        <v>0</v>
      </c>
      <c r="U37" s="73">
        <v>-199</v>
      </c>
      <c r="V37" s="74">
        <v>0</v>
      </c>
      <c r="W37">
        <v>-199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-239</v>
      </c>
      <c r="P38" s="46">
        <v>0</v>
      </c>
      <c r="Q38" s="46">
        <v>0</v>
      </c>
      <c r="R38" s="46">
        <v>0</v>
      </c>
      <c r="S38" s="74">
        <v>0</v>
      </c>
      <c r="U38" s="73">
        <v>-239</v>
      </c>
      <c r="V38" s="74">
        <v>0</v>
      </c>
      <c r="W38">
        <v>-239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-239</v>
      </c>
      <c r="P39" s="46">
        <v>0</v>
      </c>
      <c r="Q39" s="46">
        <v>0</v>
      </c>
      <c r="R39" s="46">
        <v>0</v>
      </c>
      <c r="S39" s="74">
        <v>0</v>
      </c>
      <c r="U39" s="73">
        <v>-239</v>
      </c>
      <c r="V39" s="74">
        <v>0</v>
      </c>
      <c r="W39">
        <v>-239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-239</v>
      </c>
      <c r="P40" s="46">
        <v>0</v>
      </c>
      <c r="Q40" s="46">
        <v>0</v>
      </c>
      <c r="R40" s="46">
        <v>0</v>
      </c>
      <c r="S40" s="74">
        <v>0</v>
      </c>
      <c r="U40" s="73">
        <v>-239</v>
      </c>
      <c r="V40" s="74">
        <v>0</v>
      </c>
      <c r="W40">
        <v>-239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-234</v>
      </c>
      <c r="P41" s="46">
        <v>0</v>
      </c>
      <c r="Q41" s="46">
        <v>0</v>
      </c>
      <c r="R41" s="46">
        <v>0</v>
      </c>
      <c r="S41" s="74">
        <v>0</v>
      </c>
      <c r="U41" s="73">
        <v>-234</v>
      </c>
      <c r="V41" s="74">
        <v>0</v>
      </c>
      <c r="W41">
        <v>-234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-244</v>
      </c>
      <c r="P42" s="46">
        <v>0</v>
      </c>
      <c r="Q42" s="46">
        <v>0</v>
      </c>
      <c r="R42" s="46">
        <v>0</v>
      </c>
      <c r="S42" s="74">
        <v>0</v>
      </c>
      <c r="U42" s="73">
        <v>-244</v>
      </c>
      <c r="V42" s="74">
        <v>0</v>
      </c>
      <c r="W42">
        <v>-244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-244</v>
      </c>
      <c r="P43" s="46">
        <v>0</v>
      </c>
      <c r="Q43" s="46">
        <v>0</v>
      </c>
      <c r="R43" s="46">
        <v>0</v>
      </c>
      <c r="S43" s="74">
        <v>0</v>
      </c>
      <c r="U43" s="73">
        <v>-244</v>
      </c>
      <c r="V43" s="74">
        <v>0</v>
      </c>
      <c r="W43">
        <v>-244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-249</v>
      </c>
      <c r="P44" s="46">
        <v>0</v>
      </c>
      <c r="Q44" s="46">
        <v>0</v>
      </c>
      <c r="R44" s="46">
        <v>0</v>
      </c>
      <c r="S44" s="74">
        <v>0</v>
      </c>
      <c r="U44" s="73">
        <v>-249</v>
      </c>
      <c r="V44" s="74">
        <v>0</v>
      </c>
      <c r="W44">
        <v>-249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-254</v>
      </c>
      <c r="P45" s="46">
        <v>0</v>
      </c>
      <c r="Q45" s="46">
        <v>0</v>
      </c>
      <c r="R45" s="46">
        <v>0</v>
      </c>
      <c r="S45" s="74">
        <v>0</v>
      </c>
      <c r="U45" s="73">
        <v>-254</v>
      </c>
      <c r="V45" s="74">
        <v>0</v>
      </c>
      <c r="W45">
        <v>-254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-254</v>
      </c>
      <c r="P46" s="46">
        <v>0</v>
      </c>
      <c r="Q46" s="46">
        <v>0</v>
      </c>
      <c r="R46" s="46">
        <v>0</v>
      </c>
      <c r="S46" s="74">
        <v>0</v>
      </c>
      <c r="U46" s="73">
        <v>-254</v>
      </c>
      <c r="V46" s="74">
        <v>0</v>
      </c>
      <c r="W46">
        <v>-254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-249</v>
      </c>
      <c r="P47" s="46">
        <v>0</v>
      </c>
      <c r="Q47" s="46">
        <v>0</v>
      </c>
      <c r="R47" s="46">
        <v>0</v>
      </c>
      <c r="S47" s="74">
        <v>0</v>
      </c>
      <c r="U47" s="73">
        <v>-249</v>
      </c>
      <c r="V47" s="74">
        <v>0</v>
      </c>
      <c r="W47">
        <v>-249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-244</v>
      </c>
      <c r="P48" s="46">
        <v>0</v>
      </c>
      <c r="Q48" s="46">
        <v>0</v>
      </c>
      <c r="R48" s="46">
        <v>0</v>
      </c>
      <c r="S48" s="74">
        <v>0</v>
      </c>
      <c r="U48" s="73">
        <v>-244</v>
      </c>
      <c r="V48" s="74">
        <v>0</v>
      </c>
      <c r="W48">
        <v>-244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-244</v>
      </c>
      <c r="P49" s="46">
        <v>0</v>
      </c>
      <c r="Q49" s="46">
        <v>0</v>
      </c>
      <c r="R49" s="46">
        <v>0</v>
      </c>
      <c r="S49" s="74">
        <v>0</v>
      </c>
      <c r="U49" s="73">
        <v>-244</v>
      </c>
      <c r="V49" s="74">
        <v>0</v>
      </c>
      <c r="W49">
        <v>-244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-254</v>
      </c>
      <c r="P50" s="46">
        <v>0</v>
      </c>
      <c r="Q50" s="46">
        <v>0</v>
      </c>
      <c r="R50" s="46">
        <v>0</v>
      </c>
      <c r="S50" s="74">
        <v>0</v>
      </c>
      <c r="U50" s="73">
        <v>-254</v>
      </c>
      <c r="V50" s="74">
        <v>0</v>
      </c>
      <c r="W50">
        <v>-254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-248</v>
      </c>
      <c r="P51" s="46">
        <v>0</v>
      </c>
      <c r="Q51" s="46">
        <v>0</v>
      </c>
      <c r="R51" s="46">
        <v>0</v>
      </c>
      <c r="S51" s="74">
        <v>0</v>
      </c>
      <c r="U51" s="73">
        <v>-248</v>
      </c>
      <c r="V51" s="74">
        <v>0</v>
      </c>
      <c r="W51">
        <v>-248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-243</v>
      </c>
      <c r="P52" s="46">
        <v>0</v>
      </c>
      <c r="Q52" s="46">
        <v>0</v>
      </c>
      <c r="R52" s="46">
        <v>0</v>
      </c>
      <c r="S52" s="74">
        <v>0</v>
      </c>
      <c r="U52" s="73">
        <v>-243</v>
      </c>
      <c r="V52" s="74">
        <v>0</v>
      </c>
      <c r="W52">
        <v>-243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-248</v>
      </c>
      <c r="P53" s="46">
        <v>0</v>
      </c>
      <c r="Q53" s="46">
        <v>0</v>
      </c>
      <c r="R53" s="46">
        <v>0</v>
      </c>
      <c r="S53" s="74">
        <v>0</v>
      </c>
      <c r="U53" s="73">
        <v>-248</v>
      </c>
      <c r="V53" s="74">
        <v>0</v>
      </c>
      <c r="W53">
        <v>-248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-258</v>
      </c>
      <c r="P54" s="46">
        <v>0</v>
      </c>
      <c r="Q54" s="46">
        <v>0</v>
      </c>
      <c r="R54" s="46">
        <v>0</v>
      </c>
      <c r="S54" s="74">
        <v>0</v>
      </c>
      <c r="U54" s="73">
        <v>-258</v>
      </c>
      <c r="V54" s="74">
        <v>0</v>
      </c>
      <c r="W54">
        <v>-258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-263</v>
      </c>
      <c r="P55" s="46">
        <v>0</v>
      </c>
      <c r="Q55" s="46">
        <v>0</v>
      </c>
      <c r="R55" s="46">
        <v>0</v>
      </c>
      <c r="S55" s="74">
        <v>0</v>
      </c>
      <c r="U55" s="73">
        <v>-263</v>
      </c>
      <c r="V55" s="74">
        <v>0</v>
      </c>
      <c r="W55">
        <v>-263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-268</v>
      </c>
      <c r="P56" s="46">
        <v>0</v>
      </c>
      <c r="Q56" s="46">
        <v>0</v>
      </c>
      <c r="R56" s="46">
        <v>0</v>
      </c>
      <c r="S56" s="74">
        <v>0</v>
      </c>
      <c r="U56" s="73">
        <v>-268</v>
      </c>
      <c r="V56" s="74">
        <v>0</v>
      </c>
      <c r="W56">
        <v>-268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-278</v>
      </c>
      <c r="P57" s="46">
        <v>0</v>
      </c>
      <c r="Q57" s="46">
        <v>0</v>
      </c>
      <c r="R57" s="46">
        <v>0</v>
      </c>
      <c r="S57" s="74">
        <v>0</v>
      </c>
      <c r="U57" s="73">
        <v>-278</v>
      </c>
      <c r="V57" s="74">
        <v>0</v>
      </c>
      <c r="W57">
        <v>-278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-283</v>
      </c>
      <c r="P58" s="46">
        <v>0</v>
      </c>
      <c r="Q58" s="46">
        <v>0</v>
      </c>
      <c r="R58" s="46">
        <v>0</v>
      </c>
      <c r="S58" s="74">
        <v>0</v>
      </c>
      <c r="U58" s="73">
        <v>-283</v>
      </c>
      <c r="V58" s="74">
        <v>0</v>
      </c>
      <c r="W58">
        <v>-283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-283</v>
      </c>
      <c r="P59" s="46">
        <v>0</v>
      </c>
      <c r="Q59" s="46">
        <v>0</v>
      </c>
      <c r="R59" s="46">
        <v>0</v>
      </c>
      <c r="S59" s="74">
        <v>0</v>
      </c>
      <c r="U59" s="73">
        <v>-283</v>
      </c>
      <c r="V59" s="74">
        <v>0</v>
      </c>
      <c r="W59">
        <v>-283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-278</v>
      </c>
      <c r="P60" s="46">
        <v>0</v>
      </c>
      <c r="Q60" s="46">
        <v>0</v>
      </c>
      <c r="R60" s="46">
        <v>0</v>
      </c>
      <c r="S60" s="74">
        <v>0</v>
      </c>
      <c r="U60" s="73">
        <v>-278</v>
      </c>
      <c r="V60" s="74">
        <v>0</v>
      </c>
      <c r="W60">
        <v>-278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-288</v>
      </c>
      <c r="P61" s="46">
        <v>0</v>
      </c>
      <c r="Q61" s="46">
        <v>0</v>
      </c>
      <c r="R61" s="46">
        <v>0</v>
      </c>
      <c r="S61" s="74">
        <v>0</v>
      </c>
      <c r="U61" s="73">
        <v>-288</v>
      </c>
      <c r="V61" s="74">
        <v>0</v>
      </c>
      <c r="W61">
        <v>-288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-288</v>
      </c>
      <c r="P62" s="46">
        <v>0</v>
      </c>
      <c r="Q62" s="46">
        <v>0</v>
      </c>
      <c r="R62" s="46">
        <v>0</v>
      </c>
      <c r="S62" s="74">
        <v>0</v>
      </c>
      <c r="U62" s="73">
        <v>-288</v>
      </c>
      <c r="V62" s="74">
        <v>0</v>
      </c>
      <c r="W62">
        <v>-288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-284</v>
      </c>
      <c r="P63" s="46">
        <v>0</v>
      </c>
      <c r="Q63" s="46">
        <v>0</v>
      </c>
      <c r="R63" s="46">
        <v>0</v>
      </c>
      <c r="S63" s="74">
        <v>0</v>
      </c>
      <c r="U63" s="73">
        <v>-284</v>
      </c>
      <c r="V63" s="74">
        <v>0</v>
      </c>
      <c r="W63">
        <v>-284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-279</v>
      </c>
      <c r="P64" s="46">
        <v>0</v>
      </c>
      <c r="Q64" s="46">
        <v>0</v>
      </c>
      <c r="R64" s="46">
        <v>0</v>
      </c>
      <c r="S64" s="74">
        <v>0</v>
      </c>
      <c r="U64" s="73">
        <v>-279</v>
      </c>
      <c r="V64" s="74">
        <v>0</v>
      </c>
      <c r="W64">
        <v>-279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-279</v>
      </c>
      <c r="P65" s="46">
        <v>0</v>
      </c>
      <c r="Q65" s="46">
        <v>0</v>
      </c>
      <c r="R65" s="46">
        <v>0</v>
      </c>
      <c r="S65" s="74">
        <v>0</v>
      </c>
      <c r="U65" s="73">
        <v>-279</v>
      </c>
      <c r="V65" s="74">
        <v>0</v>
      </c>
      <c r="W65">
        <v>-279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-274</v>
      </c>
      <c r="P66" s="46">
        <v>0</v>
      </c>
      <c r="Q66" s="46">
        <v>0</v>
      </c>
      <c r="R66" s="46">
        <v>0</v>
      </c>
      <c r="S66" s="74">
        <v>0</v>
      </c>
      <c r="U66" s="73">
        <v>-274</v>
      </c>
      <c r="V66" s="74">
        <v>0</v>
      </c>
      <c r="W66">
        <v>-274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-264</v>
      </c>
      <c r="P67" s="46">
        <v>0</v>
      </c>
      <c r="Q67" s="46">
        <v>0</v>
      </c>
      <c r="R67" s="46">
        <v>0</v>
      </c>
      <c r="S67" s="74">
        <v>0</v>
      </c>
      <c r="U67" s="73">
        <v>-264</v>
      </c>
      <c r="V67" s="74">
        <v>0</v>
      </c>
      <c r="W67">
        <v>-264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-254</v>
      </c>
      <c r="P68" s="46">
        <v>0</v>
      </c>
      <c r="Q68" s="46">
        <v>0</v>
      </c>
      <c r="R68" s="46">
        <v>0</v>
      </c>
      <c r="S68" s="74">
        <v>0</v>
      </c>
      <c r="U68" s="73">
        <v>-254</v>
      </c>
      <c r="V68" s="74">
        <v>0</v>
      </c>
      <c r="W68">
        <v>-254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-270</v>
      </c>
      <c r="P69" s="46">
        <v>0</v>
      </c>
      <c r="Q69" s="46">
        <v>0</v>
      </c>
      <c r="R69" s="46">
        <v>0</v>
      </c>
      <c r="S69" s="74">
        <v>0</v>
      </c>
      <c r="U69" s="73">
        <v>-270</v>
      </c>
      <c r="V69" s="74">
        <v>0</v>
      </c>
      <c r="W69">
        <v>-270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-255</v>
      </c>
      <c r="P70" s="46">
        <v>0</v>
      </c>
      <c r="Q70" s="46">
        <v>0</v>
      </c>
      <c r="R70" s="46">
        <v>0</v>
      </c>
      <c r="S70" s="74">
        <v>0</v>
      </c>
      <c r="U70" s="73">
        <v>-255</v>
      </c>
      <c r="V70" s="74">
        <v>0</v>
      </c>
      <c r="W70">
        <v>-255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-235</v>
      </c>
      <c r="P71" s="46">
        <v>0</v>
      </c>
      <c r="Q71" s="46">
        <v>0</v>
      </c>
      <c r="R71" s="46">
        <v>0</v>
      </c>
      <c r="S71" s="74">
        <v>0</v>
      </c>
      <c r="U71" s="73">
        <v>-235</v>
      </c>
      <c r="V71" s="74">
        <v>0</v>
      </c>
      <c r="W71">
        <v>-235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-185</v>
      </c>
      <c r="P72" s="46">
        <v>0</v>
      </c>
      <c r="Q72" s="46">
        <v>0</v>
      </c>
      <c r="R72" s="46">
        <v>0</v>
      </c>
      <c r="S72" s="74">
        <v>0</v>
      </c>
      <c r="U72" s="73">
        <v>-185</v>
      </c>
      <c r="V72" s="74">
        <v>0</v>
      </c>
      <c r="W72">
        <v>-185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2.2200000000000002</v>
      </c>
      <c r="N73" s="73">
        <v>0</v>
      </c>
      <c r="O73" s="46">
        <v>-155</v>
      </c>
      <c r="P73" s="46">
        <v>0</v>
      </c>
      <c r="Q73" s="46">
        <v>0</v>
      </c>
      <c r="R73" s="46">
        <v>0</v>
      </c>
      <c r="S73" s="74">
        <v>0</v>
      </c>
      <c r="U73" s="73">
        <v>-155</v>
      </c>
      <c r="V73" s="74">
        <v>2.2200000000000002</v>
      </c>
      <c r="W73">
        <v>-155</v>
      </c>
      <c r="X73">
        <v>2.2200000000000002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2.5099999999999998</v>
      </c>
      <c r="N74" s="73">
        <v>0</v>
      </c>
      <c r="O74" s="46">
        <v>-220</v>
      </c>
      <c r="P74" s="46">
        <v>0</v>
      </c>
      <c r="Q74" s="46">
        <v>0</v>
      </c>
      <c r="R74" s="46">
        <v>0</v>
      </c>
      <c r="S74" s="74">
        <v>0</v>
      </c>
      <c r="U74" s="73">
        <v>-220</v>
      </c>
      <c r="V74" s="74">
        <v>2.5099999999999998</v>
      </c>
      <c r="W74">
        <v>-220</v>
      </c>
      <c r="X74">
        <v>2.5099999999999998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10.93</v>
      </c>
      <c r="N75" s="73">
        <v>0</v>
      </c>
      <c r="O75" s="46">
        <v>-140</v>
      </c>
      <c r="P75" s="46">
        <v>0</v>
      </c>
      <c r="Q75" s="46">
        <v>0</v>
      </c>
      <c r="R75" s="46">
        <v>0</v>
      </c>
      <c r="S75" s="74">
        <v>0</v>
      </c>
      <c r="U75" s="73">
        <v>-140</v>
      </c>
      <c r="V75" s="74">
        <v>10.93</v>
      </c>
      <c r="W75">
        <v>-140</v>
      </c>
      <c r="X75">
        <v>10.93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6.67</v>
      </c>
      <c r="N76" s="73">
        <v>0</v>
      </c>
      <c r="O76" s="46">
        <v>-140</v>
      </c>
      <c r="P76" s="46">
        <v>0</v>
      </c>
      <c r="Q76" s="46">
        <v>0</v>
      </c>
      <c r="R76" s="46">
        <v>0</v>
      </c>
      <c r="S76" s="74">
        <v>0</v>
      </c>
      <c r="U76" s="73">
        <v>-140</v>
      </c>
      <c r="V76" s="74">
        <v>6.67</v>
      </c>
      <c r="W76">
        <v>-140</v>
      </c>
      <c r="X76">
        <v>6.67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3.77</v>
      </c>
      <c r="N77" s="73">
        <v>0</v>
      </c>
      <c r="O77" s="46">
        <v>-132</v>
      </c>
      <c r="P77" s="46">
        <v>0</v>
      </c>
      <c r="Q77" s="46">
        <v>0</v>
      </c>
      <c r="R77" s="46">
        <v>0</v>
      </c>
      <c r="S77" s="74">
        <v>0</v>
      </c>
      <c r="U77" s="73">
        <v>-132</v>
      </c>
      <c r="V77" s="74">
        <v>3.77</v>
      </c>
      <c r="W77">
        <v>-132</v>
      </c>
      <c r="X77">
        <v>3.77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4.6399999999999997</v>
      </c>
      <c r="N78" s="73">
        <v>0</v>
      </c>
      <c r="O78" s="46">
        <v>-96</v>
      </c>
      <c r="P78" s="46">
        <v>0</v>
      </c>
      <c r="Q78" s="46">
        <v>0</v>
      </c>
      <c r="R78" s="46">
        <v>0</v>
      </c>
      <c r="S78" s="74">
        <v>0</v>
      </c>
      <c r="U78" s="73">
        <v>-96</v>
      </c>
      <c r="V78" s="74">
        <v>4.6399999999999997</v>
      </c>
      <c r="W78">
        <v>-96</v>
      </c>
      <c r="X78">
        <v>4.6399999999999997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3.96</v>
      </c>
      <c r="N79" s="73">
        <v>0</v>
      </c>
      <c r="O79" s="46">
        <v>-96</v>
      </c>
      <c r="P79" s="46">
        <v>0</v>
      </c>
      <c r="Q79" s="46">
        <v>0</v>
      </c>
      <c r="R79" s="46">
        <v>0</v>
      </c>
      <c r="S79" s="74">
        <v>0</v>
      </c>
      <c r="U79" s="73">
        <v>-96</v>
      </c>
      <c r="V79" s="74">
        <v>3.96</v>
      </c>
      <c r="W79">
        <v>-96</v>
      </c>
      <c r="X79">
        <v>3.96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7.25</v>
      </c>
      <c r="N80" s="73">
        <v>0</v>
      </c>
      <c r="O80" s="46">
        <v>-21</v>
      </c>
      <c r="P80" s="46">
        <v>0</v>
      </c>
      <c r="Q80" s="46">
        <v>0</v>
      </c>
      <c r="R80" s="46">
        <v>0</v>
      </c>
      <c r="S80" s="74">
        <v>0</v>
      </c>
      <c r="U80" s="73">
        <v>-21</v>
      </c>
      <c r="V80" s="74">
        <v>7.25</v>
      </c>
      <c r="W80">
        <v>-21</v>
      </c>
      <c r="X80">
        <v>7.25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6.96</v>
      </c>
      <c r="N81" s="73">
        <v>0</v>
      </c>
      <c r="O81" s="46">
        <v>-49</v>
      </c>
      <c r="P81" s="46">
        <v>0</v>
      </c>
      <c r="Q81" s="46">
        <v>0</v>
      </c>
      <c r="R81" s="46">
        <v>0</v>
      </c>
      <c r="S81" s="74">
        <v>0</v>
      </c>
      <c r="U81" s="73">
        <v>-49</v>
      </c>
      <c r="V81" s="74">
        <v>6.96</v>
      </c>
      <c r="W81">
        <v>-49</v>
      </c>
      <c r="X81">
        <v>6.96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7.74</v>
      </c>
      <c r="N82" s="73">
        <v>0</v>
      </c>
      <c r="O82" s="46">
        <v>-21</v>
      </c>
      <c r="P82" s="46">
        <v>0</v>
      </c>
      <c r="Q82" s="46">
        <v>0</v>
      </c>
      <c r="R82" s="46">
        <v>0</v>
      </c>
      <c r="S82" s="74">
        <v>0</v>
      </c>
      <c r="U82" s="73">
        <v>-21</v>
      </c>
      <c r="V82" s="74">
        <v>7.74</v>
      </c>
      <c r="W82">
        <v>-21</v>
      </c>
      <c r="X82">
        <v>7.74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7.06</v>
      </c>
      <c r="N83" s="73">
        <v>0</v>
      </c>
      <c r="O83" s="46">
        <v>-92</v>
      </c>
      <c r="P83" s="46">
        <v>0</v>
      </c>
      <c r="Q83" s="46">
        <v>0</v>
      </c>
      <c r="R83" s="46">
        <v>0</v>
      </c>
      <c r="S83" s="74">
        <v>0</v>
      </c>
      <c r="U83" s="73">
        <v>-92</v>
      </c>
      <c r="V83" s="74">
        <v>7.06</v>
      </c>
      <c r="W83">
        <v>-92</v>
      </c>
      <c r="X83">
        <v>7.06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6.48</v>
      </c>
      <c r="N84" s="73">
        <v>0</v>
      </c>
      <c r="O84" s="46">
        <v>-85.7</v>
      </c>
      <c r="P84" s="46">
        <v>0</v>
      </c>
      <c r="Q84" s="46">
        <v>0</v>
      </c>
      <c r="R84" s="46">
        <v>0</v>
      </c>
      <c r="S84" s="74">
        <v>0</v>
      </c>
      <c r="U84" s="73">
        <v>-85.7</v>
      </c>
      <c r="V84" s="74">
        <v>6.48</v>
      </c>
      <c r="W84">
        <v>-85.7</v>
      </c>
      <c r="X84">
        <v>6.48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6.48</v>
      </c>
      <c r="N85" s="73">
        <v>0</v>
      </c>
      <c r="O85" s="46">
        <v>-92</v>
      </c>
      <c r="P85" s="46">
        <v>0</v>
      </c>
      <c r="Q85" s="46">
        <v>0</v>
      </c>
      <c r="R85" s="46">
        <v>0</v>
      </c>
      <c r="S85" s="74">
        <v>0</v>
      </c>
      <c r="U85" s="73">
        <v>-92</v>
      </c>
      <c r="V85" s="74">
        <v>6.48</v>
      </c>
      <c r="W85">
        <v>-92</v>
      </c>
      <c r="X85">
        <v>6.48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9.9600000000000009</v>
      </c>
      <c r="N86" s="73">
        <v>0</v>
      </c>
      <c r="O86" s="46">
        <v>-92</v>
      </c>
      <c r="P86" s="46">
        <v>0</v>
      </c>
      <c r="Q86" s="46">
        <v>0</v>
      </c>
      <c r="R86" s="46">
        <v>0</v>
      </c>
      <c r="S86" s="74">
        <v>0</v>
      </c>
      <c r="U86" s="73">
        <v>-92</v>
      </c>
      <c r="V86" s="74">
        <v>9.9600000000000009</v>
      </c>
      <c r="W86">
        <v>-92</v>
      </c>
      <c r="X86">
        <v>9.9600000000000009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5.61</v>
      </c>
      <c r="N87" s="73">
        <v>0</v>
      </c>
      <c r="O87" s="46">
        <v>-162</v>
      </c>
      <c r="P87" s="46">
        <v>0</v>
      </c>
      <c r="Q87" s="46">
        <v>0</v>
      </c>
      <c r="R87" s="46">
        <v>0</v>
      </c>
      <c r="S87" s="74">
        <v>0</v>
      </c>
      <c r="U87" s="73">
        <v>-162</v>
      </c>
      <c r="V87" s="74">
        <v>5.61</v>
      </c>
      <c r="W87">
        <v>-162</v>
      </c>
      <c r="X87">
        <v>5.61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6.38</v>
      </c>
      <c r="N88" s="73">
        <v>0</v>
      </c>
      <c r="O88" s="46">
        <v>-182</v>
      </c>
      <c r="P88" s="46">
        <v>0</v>
      </c>
      <c r="Q88" s="46">
        <v>0</v>
      </c>
      <c r="R88" s="46">
        <v>0</v>
      </c>
      <c r="S88" s="74">
        <v>0</v>
      </c>
      <c r="U88" s="73">
        <v>-182</v>
      </c>
      <c r="V88" s="74">
        <v>6.38</v>
      </c>
      <c r="W88">
        <v>-182</v>
      </c>
      <c r="X88">
        <v>6.38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7.35</v>
      </c>
      <c r="N89" s="73">
        <v>0</v>
      </c>
      <c r="O89" s="46">
        <v>-212</v>
      </c>
      <c r="P89" s="46">
        <v>0</v>
      </c>
      <c r="Q89" s="46">
        <v>0</v>
      </c>
      <c r="R89" s="46">
        <v>0</v>
      </c>
      <c r="S89" s="74">
        <v>0</v>
      </c>
      <c r="U89" s="73">
        <v>-212</v>
      </c>
      <c r="V89" s="74">
        <v>7.35</v>
      </c>
      <c r="W89">
        <v>-212</v>
      </c>
      <c r="X89">
        <v>7.35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2.13</v>
      </c>
      <c r="N90" s="73">
        <v>0</v>
      </c>
      <c r="O90" s="46">
        <v>-232</v>
      </c>
      <c r="P90" s="46">
        <v>0</v>
      </c>
      <c r="Q90" s="46">
        <v>0</v>
      </c>
      <c r="R90" s="46">
        <v>0</v>
      </c>
      <c r="S90" s="74">
        <v>0</v>
      </c>
      <c r="U90" s="73">
        <v>-232</v>
      </c>
      <c r="V90" s="74">
        <v>2.13</v>
      </c>
      <c r="W90">
        <v>-232</v>
      </c>
      <c r="X90">
        <v>2.13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2.42</v>
      </c>
      <c r="N91" s="73">
        <v>0</v>
      </c>
      <c r="O91" s="46">
        <v>-77</v>
      </c>
      <c r="P91" s="46">
        <v>0</v>
      </c>
      <c r="Q91" s="46">
        <v>0</v>
      </c>
      <c r="R91" s="46">
        <v>0</v>
      </c>
      <c r="S91" s="74">
        <v>0</v>
      </c>
      <c r="U91" s="73">
        <v>-77</v>
      </c>
      <c r="V91" s="74">
        <v>2.42</v>
      </c>
      <c r="W91">
        <v>-77</v>
      </c>
      <c r="X91">
        <v>2.42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3.29</v>
      </c>
      <c r="N92" s="73">
        <v>0</v>
      </c>
      <c r="O92" s="46">
        <v>-82</v>
      </c>
      <c r="P92" s="46">
        <v>0</v>
      </c>
      <c r="Q92" s="46">
        <v>0</v>
      </c>
      <c r="R92" s="46">
        <v>0</v>
      </c>
      <c r="S92" s="74">
        <v>0</v>
      </c>
      <c r="U92" s="73">
        <v>-82</v>
      </c>
      <c r="V92" s="74">
        <v>3.29</v>
      </c>
      <c r="W92">
        <v>-82</v>
      </c>
      <c r="X92">
        <v>3.29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3.67</v>
      </c>
      <c r="N93" s="73">
        <v>0</v>
      </c>
      <c r="O93" s="46">
        <v>-67</v>
      </c>
      <c r="P93" s="46">
        <v>0</v>
      </c>
      <c r="Q93" s="46">
        <v>0</v>
      </c>
      <c r="R93" s="46">
        <v>0</v>
      </c>
      <c r="S93" s="74">
        <v>0</v>
      </c>
      <c r="U93" s="73">
        <v>-67</v>
      </c>
      <c r="V93" s="74">
        <v>3.67</v>
      </c>
      <c r="W93">
        <v>-67</v>
      </c>
      <c r="X93">
        <v>3.67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1.74</v>
      </c>
      <c r="N94" s="73">
        <v>0</v>
      </c>
      <c r="O94" s="46">
        <v>-102</v>
      </c>
      <c r="P94" s="46">
        <v>0</v>
      </c>
      <c r="Q94" s="46">
        <v>0</v>
      </c>
      <c r="R94" s="46">
        <v>0</v>
      </c>
      <c r="S94" s="74">
        <v>0</v>
      </c>
      <c r="U94" s="73">
        <v>-102</v>
      </c>
      <c r="V94" s="74">
        <v>1.74</v>
      </c>
      <c r="W94">
        <v>-102</v>
      </c>
      <c r="X94">
        <v>1.74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</v>
      </c>
      <c r="N95" s="73">
        <v>0</v>
      </c>
      <c r="O95" s="46">
        <v>-172</v>
      </c>
      <c r="P95" s="46">
        <v>0</v>
      </c>
      <c r="Q95" s="46">
        <v>0</v>
      </c>
      <c r="R95" s="46">
        <v>0</v>
      </c>
      <c r="S95" s="74">
        <v>0</v>
      </c>
      <c r="U95" s="73">
        <v>-172</v>
      </c>
      <c r="V95" s="74">
        <v>6</v>
      </c>
      <c r="W95">
        <v>-172</v>
      </c>
      <c r="X95">
        <v>6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2.42</v>
      </c>
      <c r="N96" s="73">
        <v>0</v>
      </c>
      <c r="O96" s="46">
        <v>-202</v>
      </c>
      <c r="P96" s="46">
        <v>0</v>
      </c>
      <c r="Q96" s="46">
        <v>0</v>
      </c>
      <c r="R96" s="46">
        <v>0</v>
      </c>
      <c r="S96" s="74">
        <v>0</v>
      </c>
      <c r="U96" s="73">
        <v>-202</v>
      </c>
      <c r="V96" s="74">
        <v>2.42</v>
      </c>
      <c r="W96">
        <v>-202</v>
      </c>
      <c r="X96">
        <v>2.42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-222</v>
      </c>
      <c r="P97" s="46">
        <v>0</v>
      </c>
      <c r="Q97" s="46">
        <v>0</v>
      </c>
      <c r="R97" s="46">
        <v>0</v>
      </c>
      <c r="S97" s="74">
        <v>0</v>
      </c>
      <c r="U97" s="73">
        <v>-222</v>
      </c>
      <c r="V97" s="74">
        <v>0</v>
      </c>
      <c r="W97">
        <v>-222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-232</v>
      </c>
      <c r="P98" s="46">
        <v>0</v>
      </c>
      <c r="Q98" s="46">
        <v>0</v>
      </c>
      <c r="R98" s="46">
        <v>0</v>
      </c>
      <c r="S98" s="74">
        <v>0</v>
      </c>
      <c r="U98" s="73">
        <v>-232</v>
      </c>
      <c r="V98" s="74">
        <v>0</v>
      </c>
      <c r="W98">
        <v>-232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5.4129999999999998E-2</v>
      </c>
      <c r="N99" s="68">
        <f t="shared" si="1"/>
        <v>0</v>
      </c>
      <c r="O99" s="69">
        <f t="shared" si="1"/>
        <v>-5.3623250000000002</v>
      </c>
      <c r="P99" s="69">
        <f t="shared" si="1"/>
        <v>-8.4250000000000005E-2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-5.4465750000000002</v>
      </c>
      <c r="V99" s="70">
        <f t="shared" si="1"/>
        <v>5.4129999999999998E-2</v>
      </c>
      <c r="W99">
        <f t="shared" si="1"/>
        <v>-5.3623250000000002</v>
      </c>
      <c r="X99">
        <f t="shared" si="1"/>
        <v>5.4129999999999998E-2</v>
      </c>
      <c r="Y99">
        <f t="shared" si="1"/>
        <v>-8.4250000000000005E-2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538</v>
      </c>
      <c r="Z1" t="s">
        <v>146</v>
      </c>
      <c r="AA1" t="s">
        <v>145</v>
      </c>
      <c r="AB1" t="s">
        <v>145</v>
      </c>
      <c r="AC1" t="s">
        <v>545</v>
      </c>
      <c r="AD1" t="s">
        <v>145</v>
      </c>
      <c r="AE1" t="s">
        <v>146</v>
      </c>
      <c r="AF1" t="s">
        <v>549</v>
      </c>
      <c r="AG1" t="s">
        <v>145</v>
      </c>
      <c r="AH1" t="s">
        <v>552</v>
      </c>
      <c r="AI1" t="s">
        <v>554</v>
      </c>
      <c r="AJ1" t="s">
        <v>556</v>
      </c>
      <c r="AK1" t="s">
        <v>149</v>
      </c>
      <c r="AL1" t="s">
        <v>145</v>
      </c>
      <c r="AM1" t="s">
        <v>562</v>
      </c>
      <c r="AN1" t="s">
        <v>146</v>
      </c>
      <c r="AO1" t="s">
        <v>562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W2" s="28" t="s">
        <v>534</v>
      </c>
      <c r="X2" t="s">
        <v>536</v>
      </c>
      <c r="Y2" t="s">
        <v>369</v>
      </c>
      <c r="Z2" t="s">
        <v>540</v>
      </c>
      <c r="AA2" t="s">
        <v>542</v>
      </c>
      <c r="AB2" t="s">
        <v>536</v>
      </c>
      <c r="AC2" t="s">
        <v>358</v>
      </c>
      <c r="AD2" t="s">
        <v>542</v>
      </c>
      <c r="AE2" t="s">
        <v>542</v>
      </c>
      <c r="AF2" t="s">
        <v>148</v>
      </c>
      <c r="AG2" t="s">
        <v>542</v>
      </c>
      <c r="AH2" t="s">
        <v>149</v>
      </c>
      <c r="AI2" t="s">
        <v>148</v>
      </c>
      <c r="AJ2" t="s">
        <v>146</v>
      </c>
      <c r="AK2" t="s">
        <v>558</v>
      </c>
      <c r="AL2" t="s">
        <v>560</v>
      </c>
      <c r="AM2" t="s">
        <v>148</v>
      </c>
      <c r="AN2" t="s">
        <v>560</v>
      </c>
      <c r="AO2" t="s">
        <v>148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7.29</v>
      </c>
      <c r="K3" s="53">
        <v>48.35</v>
      </c>
      <c r="L3" s="53">
        <v>0</v>
      </c>
      <c r="M3" s="72">
        <v>0</v>
      </c>
      <c r="N3" s="71">
        <v>284.79999999999995</v>
      </c>
      <c r="O3" s="53">
        <v>176.74</v>
      </c>
      <c r="P3" s="53">
        <v>200</v>
      </c>
      <c r="Q3" s="53">
        <v>0</v>
      </c>
      <c r="R3" s="53">
        <v>0</v>
      </c>
      <c r="S3" s="72">
        <v>0</v>
      </c>
      <c r="W3">
        <v>25</v>
      </c>
      <c r="X3">
        <v>0</v>
      </c>
      <c r="Y3">
        <v>0</v>
      </c>
      <c r="Z3">
        <v>50</v>
      </c>
      <c r="AA3">
        <v>0</v>
      </c>
      <c r="AB3">
        <v>0</v>
      </c>
      <c r="AC3">
        <v>0.39</v>
      </c>
      <c r="AD3">
        <v>30.6</v>
      </c>
      <c r="AE3">
        <v>76.739999999999995</v>
      </c>
      <c r="AF3">
        <v>0</v>
      </c>
      <c r="AG3">
        <v>179.2</v>
      </c>
      <c r="AH3">
        <v>7.29</v>
      </c>
      <c r="AI3">
        <v>48.35</v>
      </c>
      <c r="AJ3">
        <v>0</v>
      </c>
      <c r="AK3">
        <v>200</v>
      </c>
      <c r="AL3">
        <v>50</v>
      </c>
      <c r="AM3">
        <v>0</v>
      </c>
      <c r="AN3">
        <v>50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7.29</v>
      </c>
      <c r="K4" s="46">
        <v>48.35</v>
      </c>
      <c r="L4" s="46">
        <v>0</v>
      </c>
      <c r="M4" s="74">
        <v>0</v>
      </c>
      <c r="N4" s="73">
        <v>284.79999999999995</v>
      </c>
      <c r="O4" s="46">
        <v>176.74</v>
      </c>
      <c r="P4" s="46">
        <v>200</v>
      </c>
      <c r="Q4" s="46">
        <v>0</v>
      </c>
      <c r="R4" s="46">
        <v>0</v>
      </c>
      <c r="S4" s="74">
        <v>0</v>
      </c>
      <c r="W4">
        <v>25</v>
      </c>
      <c r="X4">
        <v>0</v>
      </c>
      <c r="Y4">
        <v>0</v>
      </c>
      <c r="Z4">
        <v>50</v>
      </c>
      <c r="AA4">
        <v>0</v>
      </c>
      <c r="AB4">
        <v>0</v>
      </c>
      <c r="AC4">
        <v>0.39</v>
      </c>
      <c r="AD4">
        <v>30.6</v>
      </c>
      <c r="AE4">
        <v>76.739999999999995</v>
      </c>
      <c r="AF4">
        <v>0</v>
      </c>
      <c r="AG4">
        <v>179.2</v>
      </c>
      <c r="AH4">
        <v>7.29</v>
      </c>
      <c r="AI4">
        <v>48.35</v>
      </c>
      <c r="AJ4">
        <v>0</v>
      </c>
      <c r="AK4">
        <v>200</v>
      </c>
      <c r="AL4">
        <v>50</v>
      </c>
      <c r="AM4">
        <v>0</v>
      </c>
      <c r="AN4">
        <v>50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7.29</v>
      </c>
      <c r="K5" s="46">
        <v>48.35</v>
      </c>
      <c r="L5" s="46">
        <v>0</v>
      </c>
      <c r="M5" s="74">
        <v>0</v>
      </c>
      <c r="N5" s="73">
        <v>284.79999999999995</v>
      </c>
      <c r="O5" s="46">
        <v>176.74</v>
      </c>
      <c r="P5" s="46">
        <v>200</v>
      </c>
      <c r="Q5" s="46">
        <v>0</v>
      </c>
      <c r="R5" s="46">
        <v>0</v>
      </c>
      <c r="S5" s="74">
        <v>0</v>
      </c>
      <c r="W5">
        <v>25</v>
      </c>
      <c r="X5">
        <v>0</v>
      </c>
      <c r="Y5">
        <v>0</v>
      </c>
      <c r="Z5">
        <v>50</v>
      </c>
      <c r="AA5">
        <v>0</v>
      </c>
      <c r="AB5">
        <v>0</v>
      </c>
      <c r="AC5">
        <v>0.39</v>
      </c>
      <c r="AD5">
        <v>30.6</v>
      </c>
      <c r="AE5">
        <v>76.739999999999995</v>
      </c>
      <c r="AF5">
        <v>0</v>
      </c>
      <c r="AG5">
        <v>179.2</v>
      </c>
      <c r="AH5">
        <v>7.29</v>
      </c>
      <c r="AI5">
        <v>48.35</v>
      </c>
      <c r="AJ5">
        <v>0</v>
      </c>
      <c r="AK5">
        <v>200</v>
      </c>
      <c r="AL5">
        <v>50</v>
      </c>
      <c r="AM5">
        <v>0</v>
      </c>
      <c r="AN5">
        <v>50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7.29</v>
      </c>
      <c r="K6" s="46">
        <v>48.35</v>
      </c>
      <c r="L6" s="46">
        <v>0</v>
      </c>
      <c r="M6" s="74">
        <v>0</v>
      </c>
      <c r="N6" s="73">
        <v>284.79999999999995</v>
      </c>
      <c r="O6" s="46">
        <v>176.74</v>
      </c>
      <c r="P6" s="46">
        <v>200</v>
      </c>
      <c r="Q6" s="46">
        <v>0</v>
      </c>
      <c r="R6" s="46">
        <v>0</v>
      </c>
      <c r="S6" s="74">
        <v>0</v>
      </c>
      <c r="W6">
        <v>25</v>
      </c>
      <c r="X6">
        <v>0</v>
      </c>
      <c r="Y6">
        <v>0</v>
      </c>
      <c r="Z6">
        <v>50</v>
      </c>
      <c r="AA6">
        <v>0</v>
      </c>
      <c r="AB6">
        <v>0</v>
      </c>
      <c r="AC6">
        <v>0.39</v>
      </c>
      <c r="AD6">
        <v>30.6</v>
      </c>
      <c r="AE6">
        <v>76.739999999999995</v>
      </c>
      <c r="AF6">
        <v>0</v>
      </c>
      <c r="AG6">
        <v>179.2</v>
      </c>
      <c r="AH6">
        <v>7.29</v>
      </c>
      <c r="AI6">
        <v>48.35</v>
      </c>
      <c r="AJ6">
        <v>0</v>
      </c>
      <c r="AK6">
        <v>200</v>
      </c>
      <c r="AL6">
        <v>50</v>
      </c>
      <c r="AM6">
        <v>0</v>
      </c>
      <c r="AN6">
        <v>50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7.29</v>
      </c>
      <c r="K7" s="46">
        <v>48.35</v>
      </c>
      <c r="L7" s="46">
        <v>0</v>
      </c>
      <c r="M7" s="74">
        <v>0</v>
      </c>
      <c r="N7" s="73">
        <v>284.79999999999995</v>
      </c>
      <c r="O7" s="46">
        <v>176.74</v>
      </c>
      <c r="P7" s="46">
        <v>200</v>
      </c>
      <c r="Q7" s="46">
        <v>0</v>
      </c>
      <c r="R7" s="46">
        <v>0</v>
      </c>
      <c r="S7" s="74">
        <v>0</v>
      </c>
      <c r="W7">
        <v>25</v>
      </c>
      <c r="X7">
        <v>0</v>
      </c>
      <c r="Y7">
        <v>0</v>
      </c>
      <c r="Z7">
        <v>50</v>
      </c>
      <c r="AA7">
        <v>0</v>
      </c>
      <c r="AB7">
        <v>0</v>
      </c>
      <c r="AC7">
        <v>0.39</v>
      </c>
      <c r="AD7">
        <v>30.6</v>
      </c>
      <c r="AE7">
        <v>76.739999999999995</v>
      </c>
      <c r="AF7">
        <v>0</v>
      </c>
      <c r="AG7">
        <v>179.2</v>
      </c>
      <c r="AH7">
        <v>7.29</v>
      </c>
      <c r="AI7">
        <v>48.35</v>
      </c>
      <c r="AJ7">
        <v>0</v>
      </c>
      <c r="AK7">
        <v>200</v>
      </c>
      <c r="AL7">
        <v>50</v>
      </c>
      <c r="AM7">
        <v>0</v>
      </c>
      <c r="AN7">
        <v>50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7.29</v>
      </c>
      <c r="K8" s="46">
        <v>48.35</v>
      </c>
      <c r="L8" s="46">
        <v>0</v>
      </c>
      <c r="M8" s="74">
        <v>0</v>
      </c>
      <c r="N8" s="73">
        <v>284.79999999999995</v>
      </c>
      <c r="O8" s="46">
        <v>176.74</v>
      </c>
      <c r="P8" s="46">
        <v>200</v>
      </c>
      <c r="Q8" s="46">
        <v>0</v>
      </c>
      <c r="R8" s="46">
        <v>0</v>
      </c>
      <c r="S8" s="74">
        <v>0</v>
      </c>
      <c r="W8">
        <v>25</v>
      </c>
      <c r="X8">
        <v>0</v>
      </c>
      <c r="Y8">
        <v>0</v>
      </c>
      <c r="Z8">
        <v>50</v>
      </c>
      <c r="AA8">
        <v>0</v>
      </c>
      <c r="AB8">
        <v>0</v>
      </c>
      <c r="AC8">
        <v>0.39</v>
      </c>
      <c r="AD8">
        <v>30.6</v>
      </c>
      <c r="AE8">
        <v>76.739999999999995</v>
      </c>
      <c r="AF8">
        <v>0</v>
      </c>
      <c r="AG8">
        <v>179.2</v>
      </c>
      <c r="AH8">
        <v>7.29</v>
      </c>
      <c r="AI8">
        <v>48.35</v>
      </c>
      <c r="AJ8">
        <v>0</v>
      </c>
      <c r="AK8">
        <v>200</v>
      </c>
      <c r="AL8">
        <v>50</v>
      </c>
      <c r="AM8">
        <v>0</v>
      </c>
      <c r="AN8">
        <v>50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7.29</v>
      </c>
      <c r="K9" s="46">
        <v>48.35</v>
      </c>
      <c r="L9" s="46">
        <v>0</v>
      </c>
      <c r="M9" s="74">
        <v>0</v>
      </c>
      <c r="N9" s="73">
        <v>284.79999999999995</v>
      </c>
      <c r="O9" s="46">
        <v>176.74</v>
      </c>
      <c r="P9" s="46">
        <v>200</v>
      </c>
      <c r="Q9" s="46">
        <v>0</v>
      </c>
      <c r="R9" s="46">
        <v>0</v>
      </c>
      <c r="S9" s="74">
        <v>0</v>
      </c>
      <c r="W9">
        <v>25</v>
      </c>
      <c r="X9">
        <v>0</v>
      </c>
      <c r="Y9">
        <v>0</v>
      </c>
      <c r="Z9">
        <v>50</v>
      </c>
      <c r="AA9">
        <v>0</v>
      </c>
      <c r="AB9">
        <v>0</v>
      </c>
      <c r="AC9">
        <v>0.39</v>
      </c>
      <c r="AD9">
        <v>30.6</v>
      </c>
      <c r="AE9">
        <v>76.739999999999995</v>
      </c>
      <c r="AF9">
        <v>0</v>
      </c>
      <c r="AG9">
        <v>179.2</v>
      </c>
      <c r="AH9">
        <v>7.29</v>
      </c>
      <c r="AI9">
        <v>48.35</v>
      </c>
      <c r="AJ9">
        <v>0</v>
      </c>
      <c r="AK9">
        <v>200</v>
      </c>
      <c r="AL9">
        <v>50</v>
      </c>
      <c r="AM9">
        <v>0</v>
      </c>
      <c r="AN9">
        <v>50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7.29</v>
      </c>
      <c r="K10" s="46">
        <v>48.35</v>
      </c>
      <c r="L10" s="46">
        <v>0</v>
      </c>
      <c r="M10" s="74">
        <v>0</v>
      </c>
      <c r="N10" s="73">
        <v>284.79999999999995</v>
      </c>
      <c r="O10" s="46">
        <v>176.74</v>
      </c>
      <c r="P10" s="46">
        <v>200</v>
      </c>
      <c r="Q10" s="46">
        <v>0</v>
      </c>
      <c r="R10" s="46">
        <v>0</v>
      </c>
      <c r="S10" s="74">
        <v>0</v>
      </c>
      <c r="W10">
        <v>25</v>
      </c>
      <c r="X10">
        <v>0</v>
      </c>
      <c r="Y10">
        <v>0</v>
      </c>
      <c r="Z10">
        <v>50</v>
      </c>
      <c r="AA10">
        <v>0</v>
      </c>
      <c r="AB10">
        <v>0</v>
      </c>
      <c r="AC10">
        <v>0.39</v>
      </c>
      <c r="AD10">
        <v>30.6</v>
      </c>
      <c r="AE10">
        <v>76.739999999999995</v>
      </c>
      <c r="AF10">
        <v>0</v>
      </c>
      <c r="AG10">
        <v>179.2</v>
      </c>
      <c r="AH10">
        <v>7.29</v>
      </c>
      <c r="AI10">
        <v>48.35</v>
      </c>
      <c r="AJ10">
        <v>0</v>
      </c>
      <c r="AK10">
        <v>200</v>
      </c>
      <c r="AL10">
        <v>50</v>
      </c>
      <c r="AM10">
        <v>0</v>
      </c>
      <c r="AN10">
        <v>50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7.29</v>
      </c>
      <c r="K11" s="46">
        <v>48.35</v>
      </c>
      <c r="L11" s="46">
        <v>0</v>
      </c>
      <c r="M11" s="74">
        <v>0</v>
      </c>
      <c r="N11" s="73">
        <v>284.79999999999995</v>
      </c>
      <c r="O11" s="46">
        <v>176.74</v>
      </c>
      <c r="P11" s="46">
        <v>200</v>
      </c>
      <c r="Q11" s="46">
        <v>0</v>
      </c>
      <c r="R11" s="46">
        <v>0</v>
      </c>
      <c r="S11" s="74">
        <v>0</v>
      </c>
      <c r="W11">
        <v>25</v>
      </c>
      <c r="X11">
        <v>0</v>
      </c>
      <c r="Y11">
        <v>0</v>
      </c>
      <c r="Z11">
        <v>50</v>
      </c>
      <c r="AA11">
        <v>0</v>
      </c>
      <c r="AB11">
        <v>0</v>
      </c>
      <c r="AC11">
        <v>0.39</v>
      </c>
      <c r="AD11">
        <v>30.6</v>
      </c>
      <c r="AE11">
        <v>76.739999999999995</v>
      </c>
      <c r="AF11">
        <v>0</v>
      </c>
      <c r="AG11">
        <v>179.2</v>
      </c>
      <c r="AH11">
        <v>7.29</v>
      </c>
      <c r="AI11">
        <v>48.35</v>
      </c>
      <c r="AJ11">
        <v>0</v>
      </c>
      <c r="AK11">
        <v>200</v>
      </c>
      <c r="AL11">
        <v>50</v>
      </c>
      <c r="AM11">
        <v>0</v>
      </c>
      <c r="AN11">
        <v>50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7.29</v>
      </c>
      <c r="K12" s="46">
        <v>48.35</v>
      </c>
      <c r="L12" s="46">
        <v>0</v>
      </c>
      <c r="M12" s="74">
        <v>0</v>
      </c>
      <c r="N12" s="73">
        <v>284.79999999999995</v>
      </c>
      <c r="O12" s="46">
        <v>176.74</v>
      </c>
      <c r="P12" s="46">
        <v>200</v>
      </c>
      <c r="Q12" s="46">
        <v>0</v>
      </c>
      <c r="R12" s="46">
        <v>0</v>
      </c>
      <c r="S12" s="74">
        <v>0</v>
      </c>
      <c r="W12">
        <v>25</v>
      </c>
      <c r="X12">
        <v>0</v>
      </c>
      <c r="Y12">
        <v>0</v>
      </c>
      <c r="Z12">
        <v>50</v>
      </c>
      <c r="AA12">
        <v>0</v>
      </c>
      <c r="AB12">
        <v>0</v>
      </c>
      <c r="AC12">
        <v>0.39</v>
      </c>
      <c r="AD12">
        <v>30.6</v>
      </c>
      <c r="AE12">
        <v>76.739999999999995</v>
      </c>
      <c r="AF12">
        <v>0</v>
      </c>
      <c r="AG12">
        <v>179.2</v>
      </c>
      <c r="AH12">
        <v>7.29</v>
      </c>
      <c r="AI12">
        <v>48.35</v>
      </c>
      <c r="AJ12">
        <v>0</v>
      </c>
      <c r="AK12">
        <v>200</v>
      </c>
      <c r="AL12">
        <v>50</v>
      </c>
      <c r="AM12">
        <v>0</v>
      </c>
      <c r="AN12">
        <v>50</v>
      </c>
      <c r="AO12">
        <v>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7.29</v>
      </c>
      <c r="K13" s="46">
        <v>48.35</v>
      </c>
      <c r="L13" s="46">
        <v>0</v>
      </c>
      <c r="M13" s="74">
        <v>0</v>
      </c>
      <c r="N13" s="73">
        <v>284.79999999999995</v>
      </c>
      <c r="O13" s="46">
        <v>176.74</v>
      </c>
      <c r="P13" s="46">
        <v>200</v>
      </c>
      <c r="Q13" s="46">
        <v>0</v>
      </c>
      <c r="R13" s="46">
        <v>0</v>
      </c>
      <c r="S13" s="74">
        <v>0</v>
      </c>
      <c r="W13">
        <v>25</v>
      </c>
      <c r="X13">
        <v>0</v>
      </c>
      <c r="Y13">
        <v>0</v>
      </c>
      <c r="Z13">
        <v>50</v>
      </c>
      <c r="AA13">
        <v>0</v>
      </c>
      <c r="AB13">
        <v>0</v>
      </c>
      <c r="AC13">
        <v>0.39</v>
      </c>
      <c r="AD13">
        <v>30.6</v>
      </c>
      <c r="AE13">
        <v>76.739999999999995</v>
      </c>
      <c r="AF13">
        <v>0</v>
      </c>
      <c r="AG13">
        <v>179.2</v>
      </c>
      <c r="AH13">
        <v>7.29</v>
      </c>
      <c r="AI13">
        <v>48.35</v>
      </c>
      <c r="AJ13">
        <v>0</v>
      </c>
      <c r="AK13">
        <v>200</v>
      </c>
      <c r="AL13">
        <v>50</v>
      </c>
      <c r="AM13">
        <v>0</v>
      </c>
      <c r="AN13">
        <v>50</v>
      </c>
      <c r="AO13">
        <v>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7.29</v>
      </c>
      <c r="K14" s="46">
        <v>48.35</v>
      </c>
      <c r="L14" s="46">
        <v>0</v>
      </c>
      <c r="M14" s="74">
        <v>0</v>
      </c>
      <c r="N14" s="73">
        <v>284.79999999999995</v>
      </c>
      <c r="O14" s="46">
        <v>176.74</v>
      </c>
      <c r="P14" s="46">
        <v>200</v>
      </c>
      <c r="Q14" s="46">
        <v>0</v>
      </c>
      <c r="R14" s="46">
        <v>0</v>
      </c>
      <c r="S14" s="74">
        <v>0</v>
      </c>
      <c r="W14">
        <v>25</v>
      </c>
      <c r="X14">
        <v>0</v>
      </c>
      <c r="Y14">
        <v>0</v>
      </c>
      <c r="Z14">
        <v>50</v>
      </c>
      <c r="AA14">
        <v>0</v>
      </c>
      <c r="AB14">
        <v>0</v>
      </c>
      <c r="AC14">
        <v>0.39</v>
      </c>
      <c r="AD14">
        <v>30.6</v>
      </c>
      <c r="AE14">
        <v>76.739999999999995</v>
      </c>
      <c r="AF14">
        <v>0</v>
      </c>
      <c r="AG14">
        <v>179.2</v>
      </c>
      <c r="AH14">
        <v>7.29</v>
      </c>
      <c r="AI14">
        <v>48.35</v>
      </c>
      <c r="AJ14">
        <v>0</v>
      </c>
      <c r="AK14">
        <v>200</v>
      </c>
      <c r="AL14">
        <v>50</v>
      </c>
      <c r="AM14">
        <v>0</v>
      </c>
      <c r="AN14">
        <v>50</v>
      </c>
      <c r="AO14">
        <v>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7.2</v>
      </c>
      <c r="K15" s="46">
        <v>48.35</v>
      </c>
      <c r="L15" s="46">
        <v>0</v>
      </c>
      <c r="M15" s="74">
        <v>0</v>
      </c>
      <c r="N15" s="73">
        <v>284.79999999999995</v>
      </c>
      <c r="O15" s="46">
        <v>176.74</v>
      </c>
      <c r="P15" s="46">
        <v>200</v>
      </c>
      <c r="Q15" s="46">
        <v>0</v>
      </c>
      <c r="R15" s="46">
        <v>0</v>
      </c>
      <c r="S15" s="74">
        <v>0</v>
      </c>
      <c r="W15">
        <v>25</v>
      </c>
      <c r="X15">
        <v>0</v>
      </c>
      <c r="Y15">
        <v>0</v>
      </c>
      <c r="Z15">
        <v>50</v>
      </c>
      <c r="AA15">
        <v>0</v>
      </c>
      <c r="AB15">
        <v>0</v>
      </c>
      <c r="AC15">
        <v>0.39</v>
      </c>
      <c r="AD15">
        <v>30.6</v>
      </c>
      <c r="AE15">
        <v>76.739999999999995</v>
      </c>
      <c r="AF15">
        <v>0</v>
      </c>
      <c r="AG15">
        <v>179.2</v>
      </c>
      <c r="AH15">
        <v>7.2</v>
      </c>
      <c r="AI15">
        <v>48.35</v>
      </c>
      <c r="AJ15">
        <v>0</v>
      </c>
      <c r="AK15">
        <v>200</v>
      </c>
      <c r="AL15">
        <v>50</v>
      </c>
      <c r="AM15">
        <v>0</v>
      </c>
      <c r="AN15">
        <v>50</v>
      </c>
      <c r="AO15">
        <v>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7.2</v>
      </c>
      <c r="K16" s="46">
        <v>48.35</v>
      </c>
      <c r="L16" s="46">
        <v>0</v>
      </c>
      <c r="M16" s="74">
        <v>0</v>
      </c>
      <c r="N16" s="73">
        <v>284.79999999999995</v>
      </c>
      <c r="O16" s="46">
        <v>176.74</v>
      </c>
      <c r="P16" s="46">
        <v>200</v>
      </c>
      <c r="Q16" s="46">
        <v>0</v>
      </c>
      <c r="R16" s="46">
        <v>0</v>
      </c>
      <c r="S16" s="74">
        <v>0</v>
      </c>
      <c r="W16">
        <v>25</v>
      </c>
      <c r="X16">
        <v>0</v>
      </c>
      <c r="Y16">
        <v>0</v>
      </c>
      <c r="Z16">
        <v>50</v>
      </c>
      <c r="AA16">
        <v>0</v>
      </c>
      <c r="AB16">
        <v>0</v>
      </c>
      <c r="AC16">
        <v>0.39</v>
      </c>
      <c r="AD16">
        <v>30.6</v>
      </c>
      <c r="AE16">
        <v>76.739999999999995</v>
      </c>
      <c r="AF16">
        <v>0</v>
      </c>
      <c r="AG16">
        <v>179.2</v>
      </c>
      <c r="AH16">
        <v>7.2</v>
      </c>
      <c r="AI16">
        <v>48.35</v>
      </c>
      <c r="AJ16">
        <v>0</v>
      </c>
      <c r="AK16">
        <v>200</v>
      </c>
      <c r="AL16">
        <v>50</v>
      </c>
      <c r="AM16">
        <v>0</v>
      </c>
      <c r="AN16">
        <v>50</v>
      </c>
      <c r="AO16">
        <v>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7.2</v>
      </c>
      <c r="K17" s="46">
        <v>48.35</v>
      </c>
      <c r="L17" s="46">
        <v>0</v>
      </c>
      <c r="M17" s="74">
        <v>0</v>
      </c>
      <c r="N17" s="73">
        <v>284.79999999999995</v>
      </c>
      <c r="O17" s="46">
        <v>176.74</v>
      </c>
      <c r="P17" s="46">
        <v>200</v>
      </c>
      <c r="Q17" s="46">
        <v>0</v>
      </c>
      <c r="R17" s="46">
        <v>0</v>
      </c>
      <c r="S17" s="74">
        <v>0</v>
      </c>
      <c r="W17">
        <v>25</v>
      </c>
      <c r="X17">
        <v>0</v>
      </c>
      <c r="Y17">
        <v>0</v>
      </c>
      <c r="Z17">
        <v>50</v>
      </c>
      <c r="AA17">
        <v>0</v>
      </c>
      <c r="AB17">
        <v>0</v>
      </c>
      <c r="AC17">
        <v>0.39</v>
      </c>
      <c r="AD17">
        <v>30.6</v>
      </c>
      <c r="AE17">
        <v>76.739999999999995</v>
      </c>
      <c r="AF17">
        <v>0</v>
      </c>
      <c r="AG17">
        <v>179.2</v>
      </c>
      <c r="AH17">
        <v>7.2</v>
      </c>
      <c r="AI17">
        <v>48.35</v>
      </c>
      <c r="AJ17">
        <v>0</v>
      </c>
      <c r="AK17">
        <v>200</v>
      </c>
      <c r="AL17">
        <v>50</v>
      </c>
      <c r="AM17">
        <v>0</v>
      </c>
      <c r="AN17">
        <v>50</v>
      </c>
      <c r="AO17">
        <v>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7.2</v>
      </c>
      <c r="K18" s="46">
        <v>48.35</v>
      </c>
      <c r="L18" s="46">
        <v>0</v>
      </c>
      <c r="M18" s="74">
        <v>0</v>
      </c>
      <c r="N18" s="73">
        <v>284.79999999999995</v>
      </c>
      <c r="O18" s="46">
        <v>176.74</v>
      </c>
      <c r="P18" s="46">
        <v>200</v>
      </c>
      <c r="Q18" s="46">
        <v>0</v>
      </c>
      <c r="R18" s="46">
        <v>0</v>
      </c>
      <c r="S18" s="74">
        <v>0</v>
      </c>
      <c r="W18">
        <v>25</v>
      </c>
      <c r="X18">
        <v>0</v>
      </c>
      <c r="Y18">
        <v>0</v>
      </c>
      <c r="Z18">
        <v>50</v>
      </c>
      <c r="AA18">
        <v>0</v>
      </c>
      <c r="AB18">
        <v>0</v>
      </c>
      <c r="AC18">
        <v>0.39</v>
      </c>
      <c r="AD18">
        <v>30.6</v>
      </c>
      <c r="AE18">
        <v>76.739999999999995</v>
      </c>
      <c r="AF18">
        <v>0</v>
      </c>
      <c r="AG18">
        <v>179.2</v>
      </c>
      <c r="AH18">
        <v>7.2</v>
      </c>
      <c r="AI18">
        <v>48.35</v>
      </c>
      <c r="AJ18">
        <v>0</v>
      </c>
      <c r="AK18">
        <v>200</v>
      </c>
      <c r="AL18">
        <v>50</v>
      </c>
      <c r="AM18">
        <v>0</v>
      </c>
      <c r="AN18">
        <v>50</v>
      </c>
      <c r="AO18">
        <v>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7.2</v>
      </c>
      <c r="K19" s="46">
        <v>48.35</v>
      </c>
      <c r="L19" s="46">
        <v>0</v>
      </c>
      <c r="M19" s="74">
        <v>0</v>
      </c>
      <c r="N19" s="73">
        <v>284.79999999999995</v>
      </c>
      <c r="O19" s="46">
        <v>176.74</v>
      </c>
      <c r="P19" s="46">
        <v>200</v>
      </c>
      <c r="Q19" s="46">
        <v>0</v>
      </c>
      <c r="R19" s="46">
        <v>0</v>
      </c>
      <c r="S19" s="74">
        <v>0</v>
      </c>
      <c r="W19">
        <v>25</v>
      </c>
      <c r="X19">
        <v>0</v>
      </c>
      <c r="Y19">
        <v>0</v>
      </c>
      <c r="Z19">
        <v>50</v>
      </c>
      <c r="AA19">
        <v>0</v>
      </c>
      <c r="AB19">
        <v>0</v>
      </c>
      <c r="AC19">
        <v>0.39</v>
      </c>
      <c r="AD19">
        <v>30.6</v>
      </c>
      <c r="AE19">
        <v>76.739999999999995</v>
      </c>
      <c r="AF19">
        <v>0</v>
      </c>
      <c r="AG19">
        <v>179.2</v>
      </c>
      <c r="AH19">
        <v>7.2</v>
      </c>
      <c r="AI19">
        <v>48.35</v>
      </c>
      <c r="AJ19">
        <v>0</v>
      </c>
      <c r="AK19">
        <v>200</v>
      </c>
      <c r="AL19">
        <v>50</v>
      </c>
      <c r="AM19">
        <v>0</v>
      </c>
      <c r="AN19">
        <v>50</v>
      </c>
      <c r="AO19">
        <v>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7.2</v>
      </c>
      <c r="K20" s="46">
        <v>48.35</v>
      </c>
      <c r="L20" s="46">
        <v>0</v>
      </c>
      <c r="M20" s="74">
        <v>0</v>
      </c>
      <c r="N20" s="73">
        <v>284.79999999999995</v>
      </c>
      <c r="O20" s="46">
        <v>176.74</v>
      </c>
      <c r="P20" s="46">
        <v>200</v>
      </c>
      <c r="Q20" s="46">
        <v>0</v>
      </c>
      <c r="R20" s="46">
        <v>0</v>
      </c>
      <c r="S20" s="74">
        <v>0</v>
      </c>
      <c r="W20">
        <v>25</v>
      </c>
      <c r="X20">
        <v>0</v>
      </c>
      <c r="Y20">
        <v>0</v>
      </c>
      <c r="Z20">
        <v>50</v>
      </c>
      <c r="AA20">
        <v>0</v>
      </c>
      <c r="AB20">
        <v>0</v>
      </c>
      <c r="AC20">
        <v>0.39</v>
      </c>
      <c r="AD20">
        <v>30.6</v>
      </c>
      <c r="AE20">
        <v>76.739999999999995</v>
      </c>
      <c r="AF20">
        <v>0</v>
      </c>
      <c r="AG20">
        <v>179.2</v>
      </c>
      <c r="AH20">
        <v>7.2</v>
      </c>
      <c r="AI20">
        <v>48.35</v>
      </c>
      <c r="AJ20">
        <v>0</v>
      </c>
      <c r="AK20">
        <v>200</v>
      </c>
      <c r="AL20">
        <v>50</v>
      </c>
      <c r="AM20">
        <v>0</v>
      </c>
      <c r="AN20">
        <v>50</v>
      </c>
      <c r="AO20">
        <v>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7.2</v>
      </c>
      <c r="K21" s="46">
        <v>48.35</v>
      </c>
      <c r="L21" s="46">
        <v>0</v>
      </c>
      <c r="M21" s="74">
        <v>0</v>
      </c>
      <c r="N21" s="73">
        <v>284.79999999999995</v>
      </c>
      <c r="O21" s="46">
        <v>176.74</v>
      </c>
      <c r="P21" s="46">
        <v>200</v>
      </c>
      <c r="Q21" s="46">
        <v>0</v>
      </c>
      <c r="R21" s="46">
        <v>0</v>
      </c>
      <c r="S21" s="74">
        <v>0</v>
      </c>
      <c r="W21">
        <v>25</v>
      </c>
      <c r="X21">
        <v>0</v>
      </c>
      <c r="Y21">
        <v>0</v>
      </c>
      <c r="Z21">
        <v>50</v>
      </c>
      <c r="AA21">
        <v>0</v>
      </c>
      <c r="AB21">
        <v>0</v>
      </c>
      <c r="AC21">
        <v>0.39</v>
      </c>
      <c r="AD21">
        <v>30.6</v>
      </c>
      <c r="AE21">
        <v>76.739999999999995</v>
      </c>
      <c r="AF21">
        <v>0</v>
      </c>
      <c r="AG21">
        <v>179.2</v>
      </c>
      <c r="AH21">
        <v>7.2</v>
      </c>
      <c r="AI21">
        <v>48.35</v>
      </c>
      <c r="AJ21">
        <v>0</v>
      </c>
      <c r="AK21">
        <v>200</v>
      </c>
      <c r="AL21">
        <v>50</v>
      </c>
      <c r="AM21">
        <v>0</v>
      </c>
      <c r="AN21">
        <v>50</v>
      </c>
      <c r="AO21">
        <v>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7.2</v>
      </c>
      <c r="K22" s="46">
        <v>48.35</v>
      </c>
      <c r="L22" s="46">
        <v>0</v>
      </c>
      <c r="M22" s="74">
        <v>0</v>
      </c>
      <c r="N22" s="73">
        <v>284.79999999999995</v>
      </c>
      <c r="O22" s="46">
        <v>176.74</v>
      </c>
      <c r="P22" s="46">
        <v>200</v>
      </c>
      <c r="Q22" s="46">
        <v>0</v>
      </c>
      <c r="R22" s="46">
        <v>0</v>
      </c>
      <c r="S22" s="74">
        <v>0</v>
      </c>
      <c r="W22">
        <v>25</v>
      </c>
      <c r="X22">
        <v>0</v>
      </c>
      <c r="Y22">
        <v>0</v>
      </c>
      <c r="Z22">
        <v>50</v>
      </c>
      <c r="AA22">
        <v>0</v>
      </c>
      <c r="AB22">
        <v>0</v>
      </c>
      <c r="AC22">
        <v>0.39</v>
      </c>
      <c r="AD22">
        <v>30.6</v>
      </c>
      <c r="AE22">
        <v>76.739999999999995</v>
      </c>
      <c r="AF22">
        <v>0</v>
      </c>
      <c r="AG22">
        <v>179.2</v>
      </c>
      <c r="AH22">
        <v>7.2</v>
      </c>
      <c r="AI22">
        <v>48.35</v>
      </c>
      <c r="AJ22">
        <v>0</v>
      </c>
      <c r="AK22">
        <v>200</v>
      </c>
      <c r="AL22">
        <v>50</v>
      </c>
      <c r="AM22">
        <v>0</v>
      </c>
      <c r="AN22">
        <v>50</v>
      </c>
      <c r="AO22">
        <v>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7.11</v>
      </c>
      <c r="K23" s="46">
        <v>48.35</v>
      </c>
      <c r="L23" s="46">
        <v>0</v>
      </c>
      <c r="M23" s="74">
        <v>0</v>
      </c>
      <c r="N23" s="73">
        <v>284.79999999999995</v>
      </c>
      <c r="O23" s="46">
        <v>176.74</v>
      </c>
      <c r="P23" s="46">
        <v>200</v>
      </c>
      <c r="Q23" s="46">
        <v>0</v>
      </c>
      <c r="R23" s="46">
        <v>0</v>
      </c>
      <c r="S23" s="74">
        <v>0</v>
      </c>
      <c r="W23">
        <v>25</v>
      </c>
      <c r="X23">
        <v>0</v>
      </c>
      <c r="Y23">
        <v>0</v>
      </c>
      <c r="Z23">
        <v>50</v>
      </c>
      <c r="AA23">
        <v>0</v>
      </c>
      <c r="AB23">
        <v>0</v>
      </c>
      <c r="AC23">
        <v>0.39</v>
      </c>
      <c r="AD23">
        <v>30.6</v>
      </c>
      <c r="AE23">
        <v>76.739999999999995</v>
      </c>
      <c r="AF23">
        <v>0</v>
      </c>
      <c r="AG23">
        <v>179.2</v>
      </c>
      <c r="AH23">
        <v>7.11</v>
      </c>
      <c r="AI23">
        <v>48.35</v>
      </c>
      <c r="AJ23">
        <v>0</v>
      </c>
      <c r="AK23">
        <v>200</v>
      </c>
      <c r="AL23">
        <v>50</v>
      </c>
      <c r="AM23">
        <v>0</v>
      </c>
      <c r="AN23">
        <v>50</v>
      </c>
      <c r="AO23">
        <v>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7.11</v>
      </c>
      <c r="K24" s="46">
        <v>48.35</v>
      </c>
      <c r="L24" s="46">
        <v>0</v>
      </c>
      <c r="M24" s="74">
        <v>0</v>
      </c>
      <c r="N24" s="73">
        <v>284.79999999999995</v>
      </c>
      <c r="O24" s="46">
        <v>176.74</v>
      </c>
      <c r="P24" s="46">
        <v>200</v>
      </c>
      <c r="Q24" s="46">
        <v>0</v>
      </c>
      <c r="R24" s="46">
        <v>0</v>
      </c>
      <c r="S24" s="74">
        <v>0</v>
      </c>
      <c r="W24">
        <v>25</v>
      </c>
      <c r="X24">
        <v>0</v>
      </c>
      <c r="Y24">
        <v>0</v>
      </c>
      <c r="Z24">
        <v>50</v>
      </c>
      <c r="AA24">
        <v>0</v>
      </c>
      <c r="AB24">
        <v>0</v>
      </c>
      <c r="AC24">
        <v>0.39</v>
      </c>
      <c r="AD24">
        <v>30.6</v>
      </c>
      <c r="AE24">
        <v>76.739999999999995</v>
      </c>
      <c r="AF24">
        <v>0</v>
      </c>
      <c r="AG24">
        <v>179.2</v>
      </c>
      <c r="AH24">
        <v>7.11</v>
      </c>
      <c r="AI24">
        <v>48.35</v>
      </c>
      <c r="AJ24">
        <v>0</v>
      </c>
      <c r="AK24">
        <v>200</v>
      </c>
      <c r="AL24">
        <v>50</v>
      </c>
      <c r="AM24">
        <v>0</v>
      </c>
      <c r="AN24">
        <v>50</v>
      </c>
      <c r="AO24">
        <v>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7.11</v>
      </c>
      <c r="K25" s="46">
        <v>48.35</v>
      </c>
      <c r="L25" s="46">
        <v>0</v>
      </c>
      <c r="M25" s="74">
        <v>0</v>
      </c>
      <c r="N25" s="73">
        <v>284.79999999999995</v>
      </c>
      <c r="O25" s="46">
        <v>176.74</v>
      </c>
      <c r="P25" s="46">
        <v>200</v>
      </c>
      <c r="Q25" s="46">
        <v>0</v>
      </c>
      <c r="R25" s="46">
        <v>0</v>
      </c>
      <c r="S25" s="74">
        <v>0</v>
      </c>
      <c r="W25">
        <v>25</v>
      </c>
      <c r="X25">
        <v>0</v>
      </c>
      <c r="Y25">
        <v>0</v>
      </c>
      <c r="Z25">
        <v>50</v>
      </c>
      <c r="AA25">
        <v>0</v>
      </c>
      <c r="AB25">
        <v>0</v>
      </c>
      <c r="AC25">
        <v>0.39</v>
      </c>
      <c r="AD25">
        <v>30.6</v>
      </c>
      <c r="AE25">
        <v>76.739999999999995</v>
      </c>
      <c r="AF25">
        <v>0</v>
      </c>
      <c r="AG25">
        <v>179.2</v>
      </c>
      <c r="AH25">
        <v>7.11</v>
      </c>
      <c r="AI25">
        <v>48.35</v>
      </c>
      <c r="AJ25">
        <v>0</v>
      </c>
      <c r="AK25">
        <v>200</v>
      </c>
      <c r="AL25">
        <v>50</v>
      </c>
      <c r="AM25">
        <v>0</v>
      </c>
      <c r="AN25">
        <v>50</v>
      </c>
      <c r="AO25">
        <v>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7.11</v>
      </c>
      <c r="K26" s="46">
        <v>48.35</v>
      </c>
      <c r="L26" s="46">
        <v>0</v>
      </c>
      <c r="M26" s="74">
        <v>0</v>
      </c>
      <c r="N26" s="73">
        <v>284.79999999999995</v>
      </c>
      <c r="O26" s="46">
        <v>176.74</v>
      </c>
      <c r="P26" s="46">
        <v>200</v>
      </c>
      <c r="Q26" s="46">
        <v>0</v>
      </c>
      <c r="R26" s="46">
        <v>0</v>
      </c>
      <c r="S26" s="74">
        <v>0</v>
      </c>
      <c r="W26">
        <v>25</v>
      </c>
      <c r="X26">
        <v>0</v>
      </c>
      <c r="Y26">
        <v>0</v>
      </c>
      <c r="Z26">
        <v>50</v>
      </c>
      <c r="AA26">
        <v>0</v>
      </c>
      <c r="AB26">
        <v>0</v>
      </c>
      <c r="AC26">
        <v>0.39</v>
      </c>
      <c r="AD26">
        <v>30.6</v>
      </c>
      <c r="AE26">
        <v>76.739999999999995</v>
      </c>
      <c r="AF26">
        <v>0</v>
      </c>
      <c r="AG26">
        <v>179.2</v>
      </c>
      <c r="AH26">
        <v>7.11</v>
      </c>
      <c r="AI26">
        <v>48.35</v>
      </c>
      <c r="AJ26">
        <v>0</v>
      </c>
      <c r="AK26">
        <v>200</v>
      </c>
      <c r="AL26">
        <v>50</v>
      </c>
      <c r="AM26">
        <v>0</v>
      </c>
      <c r="AN26">
        <v>50</v>
      </c>
      <c r="AO26">
        <v>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7.02</v>
      </c>
      <c r="K27" s="46">
        <v>48.35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25</v>
      </c>
      <c r="X27">
        <v>0</v>
      </c>
      <c r="Y27">
        <v>0</v>
      </c>
      <c r="Z27">
        <v>50</v>
      </c>
      <c r="AA27">
        <v>191.9</v>
      </c>
      <c r="AB27">
        <v>0</v>
      </c>
      <c r="AC27">
        <v>0.53</v>
      </c>
      <c r="AD27">
        <v>0</v>
      </c>
      <c r="AE27">
        <v>0</v>
      </c>
      <c r="AF27">
        <v>0</v>
      </c>
      <c r="AG27">
        <v>0</v>
      </c>
      <c r="AH27">
        <v>7.02</v>
      </c>
      <c r="AI27">
        <v>48.35</v>
      </c>
      <c r="AJ27">
        <v>0</v>
      </c>
      <c r="AK27">
        <v>100</v>
      </c>
      <c r="AL27">
        <v>50</v>
      </c>
      <c r="AM27">
        <v>0</v>
      </c>
      <c r="AN27">
        <v>50</v>
      </c>
      <c r="AO27">
        <v>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7.02</v>
      </c>
      <c r="K28" s="46">
        <v>48.35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25</v>
      </c>
      <c r="X28">
        <v>0</v>
      </c>
      <c r="Y28">
        <v>0</v>
      </c>
      <c r="Z28">
        <v>50</v>
      </c>
      <c r="AA28">
        <v>191.9</v>
      </c>
      <c r="AB28">
        <v>0</v>
      </c>
      <c r="AC28">
        <v>0.53</v>
      </c>
      <c r="AD28">
        <v>0</v>
      </c>
      <c r="AE28">
        <v>0</v>
      </c>
      <c r="AF28">
        <v>0</v>
      </c>
      <c r="AG28">
        <v>0</v>
      </c>
      <c r="AH28">
        <v>7.02</v>
      </c>
      <c r="AI28">
        <v>48.35</v>
      </c>
      <c r="AJ28">
        <v>0</v>
      </c>
      <c r="AK28">
        <v>100</v>
      </c>
      <c r="AL28">
        <v>50</v>
      </c>
      <c r="AM28">
        <v>0</v>
      </c>
      <c r="AN28">
        <v>50</v>
      </c>
      <c r="AO28">
        <v>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7.02</v>
      </c>
      <c r="K29" s="46">
        <v>48.35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25</v>
      </c>
      <c r="X29">
        <v>0</v>
      </c>
      <c r="Y29">
        <v>0</v>
      </c>
      <c r="Z29">
        <v>50</v>
      </c>
      <c r="AA29">
        <v>191.9</v>
      </c>
      <c r="AB29">
        <v>0</v>
      </c>
      <c r="AC29">
        <v>0.53</v>
      </c>
      <c r="AD29">
        <v>0</v>
      </c>
      <c r="AE29">
        <v>0</v>
      </c>
      <c r="AF29">
        <v>0</v>
      </c>
      <c r="AG29">
        <v>0</v>
      </c>
      <c r="AH29">
        <v>7.02</v>
      </c>
      <c r="AI29">
        <v>48.35</v>
      </c>
      <c r="AJ29">
        <v>0</v>
      </c>
      <c r="AK29">
        <v>100</v>
      </c>
      <c r="AL29">
        <v>50</v>
      </c>
      <c r="AM29">
        <v>0</v>
      </c>
      <c r="AN29">
        <v>50</v>
      </c>
      <c r="AO29">
        <v>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7.02</v>
      </c>
      <c r="K30" s="46">
        <v>48.35</v>
      </c>
      <c r="L30" s="46">
        <v>0.13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25</v>
      </c>
      <c r="X30">
        <v>0</v>
      </c>
      <c r="Y30">
        <v>0.13</v>
      </c>
      <c r="Z30">
        <v>50</v>
      </c>
      <c r="AA30">
        <v>191.9</v>
      </c>
      <c r="AB30">
        <v>0</v>
      </c>
      <c r="AC30">
        <v>0.53</v>
      </c>
      <c r="AD30">
        <v>0</v>
      </c>
      <c r="AE30">
        <v>0</v>
      </c>
      <c r="AF30">
        <v>0</v>
      </c>
      <c r="AG30">
        <v>0</v>
      </c>
      <c r="AH30">
        <v>7.02</v>
      </c>
      <c r="AI30">
        <v>48.35</v>
      </c>
      <c r="AJ30">
        <v>0</v>
      </c>
      <c r="AK30">
        <v>100</v>
      </c>
      <c r="AL30">
        <v>50</v>
      </c>
      <c r="AM30">
        <v>0</v>
      </c>
      <c r="AN30">
        <v>50</v>
      </c>
      <c r="AO30">
        <v>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6.92</v>
      </c>
      <c r="K31" s="46">
        <v>48.35</v>
      </c>
      <c r="L31" s="46">
        <v>0.51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25</v>
      </c>
      <c r="X31">
        <v>0</v>
      </c>
      <c r="Y31">
        <v>0.51</v>
      </c>
      <c r="Z31">
        <v>50</v>
      </c>
      <c r="AA31">
        <v>191.9</v>
      </c>
      <c r="AB31">
        <v>0</v>
      </c>
      <c r="AC31">
        <v>0.57999999999999996</v>
      </c>
      <c r="AD31">
        <v>0</v>
      </c>
      <c r="AE31">
        <v>0</v>
      </c>
      <c r="AF31">
        <v>0</v>
      </c>
      <c r="AG31">
        <v>0</v>
      </c>
      <c r="AH31">
        <v>6.92</v>
      </c>
      <c r="AI31">
        <v>48.35</v>
      </c>
      <c r="AJ31">
        <v>0</v>
      </c>
      <c r="AK31">
        <v>100</v>
      </c>
      <c r="AL31">
        <v>50</v>
      </c>
      <c r="AM31">
        <v>0</v>
      </c>
      <c r="AN31">
        <v>50</v>
      </c>
      <c r="AO31">
        <v>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6.92</v>
      </c>
      <c r="K32" s="46">
        <v>48.35</v>
      </c>
      <c r="L32" s="46">
        <v>0.9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25</v>
      </c>
      <c r="X32">
        <v>0</v>
      </c>
      <c r="Y32">
        <v>0.9</v>
      </c>
      <c r="Z32">
        <v>50</v>
      </c>
      <c r="AA32">
        <v>191.9</v>
      </c>
      <c r="AB32">
        <v>0</v>
      </c>
      <c r="AC32">
        <v>0.57999999999999996</v>
      </c>
      <c r="AD32">
        <v>0</v>
      </c>
      <c r="AE32">
        <v>0</v>
      </c>
      <c r="AF32">
        <v>0</v>
      </c>
      <c r="AG32">
        <v>0</v>
      </c>
      <c r="AH32">
        <v>6.92</v>
      </c>
      <c r="AI32">
        <v>48.35</v>
      </c>
      <c r="AJ32">
        <v>0</v>
      </c>
      <c r="AK32">
        <v>100</v>
      </c>
      <c r="AL32">
        <v>50</v>
      </c>
      <c r="AM32">
        <v>0</v>
      </c>
      <c r="AN32">
        <v>50</v>
      </c>
      <c r="AO32">
        <v>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6.92</v>
      </c>
      <c r="K33" s="46">
        <v>48.35</v>
      </c>
      <c r="L33" s="46">
        <v>1.4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25</v>
      </c>
      <c r="X33">
        <v>0</v>
      </c>
      <c r="Y33">
        <v>1.4</v>
      </c>
      <c r="Z33">
        <v>50</v>
      </c>
      <c r="AA33">
        <v>191.9</v>
      </c>
      <c r="AB33">
        <v>0</v>
      </c>
      <c r="AC33">
        <v>0.57999999999999996</v>
      </c>
      <c r="AD33">
        <v>0</v>
      </c>
      <c r="AE33">
        <v>0</v>
      </c>
      <c r="AF33">
        <v>0</v>
      </c>
      <c r="AG33">
        <v>0</v>
      </c>
      <c r="AH33">
        <v>6.92</v>
      </c>
      <c r="AI33">
        <v>48.35</v>
      </c>
      <c r="AJ33">
        <v>0</v>
      </c>
      <c r="AK33">
        <v>100</v>
      </c>
      <c r="AL33">
        <v>50</v>
      </c>
      <c r="AM33">
        <v>0</v>
      </c>
      <c r="AN33">
        <v>50</v>
      </c>
      <c r="AO33">
        <v>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6.92</v>
      </c>
      <c r="K34" s="46">
        <v>48.35</v>
      </c>
      <c r="L34" s="46">
        <v>1.98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25</v>
      </c>
      <c r="X34">
        <v>0</v>
      </c>
      <c r="Y34">
        <v>1.98</v>
      </c>
      <c r="Z34">
        <v>50</v>
      </c>
      <c r="AA34">
        <v>191.9</v>
      </c>
      <c r="AB34">
        <v>0</v>
      </c>
      <c r="AC34">
        <v>0.57999999999999996</v>
      </c>
      <c r="AD34">
        <v>0</v>
      </c>
      <c r="AE34">
        <v>0</v>
      </c>
      <c r="AF34">
        <v>0</v>
      </c>
      <c r="AG34">
        <v>0</v>
      </c>
      <c r="AH34">
        <v>6.92</v>
      </c>
      <c r="AI34">
        <v>48.35</v>
      </c>
      <c r="AJ34">
        <v>0</v>
      </c>
      <c r="AK34">
        <v>100</v>
      </c>
      <c r="AL34">
        <v>50</v>
      </c>
      <c r="AM34">
        <v>0</v>
      </c>
      <c r="AN34">
        <v>50</v>
      </c>
      <c r="AO34">
        <v>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6.92</v>
      </c>
      <c r="K35" s="46">
        <v>48.35</v>
      </c>
      <c r="L35" s="46">
        <v>2.63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25</v>
      </c>
      <c r="X35">
        <v>0</v>
      </c>
      <c r="Y35">
        <v>2.63</v>
      </c>
      <c r="Z35">
        <v>50</v>
      </c>
      <c r="AA35">
        <v>191.9</v>
      </c>
      <c r="AB35">
        <v>0</v>
      </c>
      <c r="AC35">
        <v>0.97</v>
      </c>
      <c r="AD35">
        <v>0</v>
      </c>
      <c r="AE35">
        <v>0</v>
      </c>
      <c r="AF35">
        <v>0</v>
      </c>
      <c r="AG35">
        <v>0</v>
      </c>
      <c r="AH35">
        <v>6.92</v>
      </c>
      <c r="AI35">
        <v>48.35</v>
      </c>
      <c r="AJ35">
        <v>0</v>
      </c>
      <c r="AK35">
        <v>100</v>
      </c>
      <c r="AL35">
        <v>50</v>
      </c>
      <c r="AM35">
        <v>0</v>
      </c>
      <c r="AN35">
        <v>50</v>
      </c>
      <c r="AO35">
        <v>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6.92</v>
      </c>
      <c r="K36" s="46">
        <v>48.35</v>
      </c>
      <c r="L36" s="46">
        <v>3.31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25</v>
      </c>
      <c r="X36">
        <v>0</v>
      </c>
      <c r="Y36">
        <v>3.31</v>
      </c>
      <c r="Z36">
        <v>50</v>
      </c>
      <c r="AA36">
        <v>191.9</v>
      </c>
      <c r="AB36">
        <v>0</v>
      </c>
      <c r="AC36">
        <v>0.97</v>
      </c>
      <c r="AD36">
        <v>0</v>
      </c>
      <c r="AE36">
        <v>0</v>
      </c>
      <c r="AF36">
        <v>0</v>
      </c>
      <c r="AG36">
        <v>0</v>
      </c>
      <c r="AH36">
        <v>6.92</v>
      </c>
      <c r="AI36">
        <v>48.35</v>
      </c>
      <c r="AJ36">
        <v>0</v>
      </c>
      <c r="AK36">
        <v>100</v>
      </c>
      <c r="AL36">
        <v>50</v>
      </c>
      <c r="AM36">
        <v>0</v>
      </c>
      <c r="AN36">
        <v>50</v>
      </c>
      <c r="AO36">
        <v>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7.76</v>
      </c>
      <c r="K37" s="46">
        <v>48.35</v>
      </c>
      <c r="L37" s="46">
        <v>3.96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25</v>
      </c>
      <c r="X37">
        <v>0</v>
      </c>
      <c r="Y37">
        <v>3.96</v>
      </c>
      <c r="Z37">
        <v>50</v>
      </c>
      <c r="AA37">
        <v>191.9</v>
      </c>
      <c r="AB37">
        <v>0</v>
      </c>
      <c r="AC37">
        <v>0.97</v>
      </c>
      <c r="AD37">
        <v>0</v>
      </c>
      <c r="AE37">
        <v>0</v>
      </c>
      <c r="AF37">
        <v>0</v>
      </c>
      <c r="AG37">
        <v>0</v>
      </c>
      <c r="AH37">
        <v>7.76</v>
      </c>
      <c r="AI37">
        <v>48.35</v>
      </c>
      <c r="AJ37">
        <v>0</v>
      </c>
      <c r="AK37">
        <v>100</v>
      </c>
      <c r="AL37">
        <v>50</v>
      </c>
      <c r="AM37">
        <v>0</v>
      </c>
      <c r="AN37">
        <v>50</v>
      </c>
      <c r="AO37">
        <v>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7.76</v>
      </c>
      <c r="K38" s="46">
        <v>48.35</v>
      </c>
      <c r="L38" s="46">
        <v>4.63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25</v>
      </c>
      <c r="X38">
        <v>0</v>
      </c>
      <c r="Y38">
        <v>4.63</v>
      </c>
      <c r="Z38">
        <v>50</v>
      </c>
      <c r="AA38">
        <v>191.9</v>
      </c>
      <c r="AB38">
        <v>0</v>
      </c>
      <c r="AC38">
        <v>0.97</v>
      </c>
      <c r="AD38">
        <v>0</v>
      </c>
      <c r="AE38">
        <v>0</v>
      </c>
      <c r="AF38">
        <v>0</v>
      </c>
      <c r="AG38">
        <v>0</v>
      </c>
      <c r="AH38">
        <v>7.76</v>
      </c>
      <c r="AI38">
        <v>48.35</v>
      </c>
      <c r="AJ38">
        <v>0</v>
      </c>
      <c r="AK38">
        <v>100</v>
      </c>
      <c r="AL38">
        <v>50</v>
      </c>
      <c r="AM38">
        <v>0</v>
      </c>
      <c r="AN38">
        <v>50</v>
      </c>
      <c r="AO38">
        <v>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7.76</v>
      </c>
      <c r="K39" s="46">
        <v>101.54</v>
      </c>
      <c r="L39" s="46">
        <v>5.24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25</v>
      </c>
      <c r="X39">
        <v>0</v>
      </c>
      <c r="Y39">
        <v>5.24</v>
      </c>
      <c r="Z39">
        <v>50</v>
      </c>
      <c r="AA39">
        <v>191.9</v>
      </c>
      <c r="AB39">
        <v>0</v>
      </c>
      <c r="AC39">
        <v>0.97</v>
      </c>
      <c r="AD39">
        <v>0</v>
      </c>
      <c r="AE39">
        <v>0</v>
      </c>
      <c r="AF39">
        <v>0</v>
      </c>
      <c r="AG39">
        <v>0</v>
      </c>
      <c r="AH39">
        <v>7.76</v>
      </c>
      <c r="AI39">
        <v>48.35</v>
      </c>
      <c r="AJ39">
        <v>0</v>
      </c>
      <c r="AK39">
        <v>100</v>
      </c>
      <c r="AL39">
        <v>50</v>
      </c>
      <c r="AM39">
        <v>24.18</v>
      </c>
      <c r="AN39">
        <v>50</v>
      </c>
      <c r="AO39">
        <v>29.01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7.76</v>
      </c>
      <c r="K40" s="46">
        <v>101.54</v>
      </c>
      <c r="L40" s="46">
        <v>5.83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25</v>
      </c>
      <c r="X40">
        <v>0</v>
      </c>
      <c r="Y40">
        <v>5.83</v>
      </c>
      <c r="Z40">
        <v>50</v>
      </c>
      <c r="AA40">
        <v>191.9</v>
      </c>
      <c r="AB40">
        <v>0</v>
      </c>
      <c r="AC40">
        <v>0.97</v>
      </c>
      <c r="AD40">
        <v>0</v>
      </c>
      <c r="AE40">
        <v>0</v>
      </c>
      <c r="AF40">
        <v>0</v>
      </c>
      <c r="AG40">
        <v>0</v>
      </c>
      <c r="AH40">
        <v>7.76</v>
      </c>
      <c r="AI40">
        <v>48.35</v>
      </c>
      <c r="AJ40">
        <v>0</v>
      </c>
      <c r="AK40">
        <v>100</v>
      </c>
      <c r="AL40">
        <v>50</v>
      </c>
      <c r="AM40">
        <v>24.18</v>
      </c>
      <c r="AN40">
        <v>50</v>
      </c>
      <c r="AO40">
        <v>29.01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7.76</v>
      </c>
      <c r="K41" s="46">
        <v>101.54</v>
      </c>
      <c r="L41" s="46">
        <v>6.41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25</v>
      </c>
      <c r="X41">
        <v>0</v>
      </c>
      <c r="Y41">
        <v>6.41</v>
      </c>
      <c r="Z41">
        <v>50</v>
      </c>
      <c r="AA41">
        <v>191.9</v>
      </c>
      <c r="AB41">
        <v>0</v>
      </c>
      <c r="AC41">
        <v>0.97</v>
      </c>
      <c r="AD41">
        <v>0</v>
      </c>
      <c r="AE41">
        <v>0</v>
      </c>
      <c r="AF41">
        <v>0</v>
      </c>
      <c r="AG41">
        <v>0</v>
      </c>
      <c r="AH41">
        <v>7.76</v>
      </c>
      <c r="AI41">
        <v>48.35</v>
      </c>
      <c r="AJ41">
        <v>0</v>
      </c>
      <c r="AK41">
        <v>100</v>
      </c>
      <c r="AL41">
        <v>50</v>
      </c>
      <c r="AM41">
        <v>24.18</v>
      </c>
      <c r="AN41">
        <v>50</v>
      </c>
      <c r="AO41">
        <v>29.01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7.76</v>
      </c>
      <c r="K42" s="46">
        <v>101.54</v>
      </c>
      <c r="L42" s="46">
        <v>6.58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25</v>
      </c>
      <c r="X42">
        <v>0</v>
      </c>
      <c r="Y42">
        <v>6.58</v>
      </c>
      <c r="Z42">
        <v>50</v>
      </c>
      <c r="AA42">
        <v>191.9</v>
      </c>
      <c r="AB42">
        <v>0</v>
      </c>
      <c r="AC42">
        <v>0.97</v>
      </c>
      <c r="AD42">
        <v>0</v>
      </c>
      <c r="AE42">
        <v>0</v>
      </c>
      <c r="AF42">
        <v>0</v>
      </c>
      <c r="AG42">
        <v>0</v>
      </c>
      <c r="AH42">
        <v>7.76</v>
      </c>
      <c r="AI42">
        <v>48.35</v>
      </c>
      <c r="AJ42">
        <v>0</v>
      </c>
      <c r="AK42">
        <v>100</v>
      </c>
      <c r="AL42">
        <v>50</v>
      </c>
      <c r="AM42">
        <v>24.18</v>
      </c>
      <c r="AN42">
        <v>50</v>
      </c>
      <c r="AO42">
        <v>29.01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7.76</v>
      </c>
      <c r="K43" s="46">
        <v>101.54</v>
      </c>
      <c r="L43" s="46">
        <v>6.67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25</v>
      </c>
      <c r="X43">
        <v>0</v>
      </c>
      <c r="Y43">
        <v>6.67</v>
      </c>
      <c r="Z43">
        <v>50</v>
      </c>
      <c r="AA43">
        <v>191.9</v>
      </c>
      <c r="AB43">
        <v>0</v>
      </c>
      <c r="AC43">
        <v>0.97</v>
      </c>
      <c r="AD43">
        <v>0</v>
      </c>
      <c r="AE43">
        <v>0</v>
      </c>
      <c r="AF43">
        <v>0</v>
      </c>
      <c r="AG43">
        <v>0</v>
      </c>
      <c r="AH43">
        <v>7.76</v>
      </c>
      <c r="AI43">
        <v>48.35</v>
      </c>
      <c r="AJ43">
        <v>0</v>
      </c>
      <c r="AK43">
        <v>100</v>
      </c>
      <c r="AL43">
        <v>50</v>
      </c>
      <c r="AM43">
        <v>24.18</v>
      </c>
      <c r="AN43">
        <v>50</v>
      </c>
      <c r="AO43">
        <v>29.01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7.76</v>
      </c>
      <c r="K44" s="46">
        <v>101.54</v>
      </c>
      <c r="L44" s="46">
        <v>6.87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25</v>
      </c>
      <c r="X44">
        <v>0</v>
      </c>
      <c r="Y44">
        <v>6.87</v>
      </c>
      <c r="Z44">
        <v>50</v>
      </c>
      <c r="AA44">
        <v>191.9</v>
      </c>
      <c r="AB44">
        <v>0</v>
      </c>
      <c r="AC44">
        <v>0.97</v>
      </c>
      <c r="AD44">
        <v>0</v>
      </c>
      <c r="AE44">
        <v>0</v>
      </c>
      <c r="AF44">
        <v>0</v>
      </c>
      <c r="AG44">
        <v>0</v>
      </c>
      <c r="AH44">
        <v>7.76</v>
      </c>
      <c r="AI44">
        <v>48.35</v>
      </c>
      <c r="AJ44">
        <v>0</v>
      </c>
      <c r="AK44">
        <v>100</v>
      </c>
      <c r="AL44">
        <v>50</v>
      </c>
      <c r="AM44">
        <v>24.18</v>
      </c>
      <c r="AN44">
        <v>50</v>
      </c>
      <c r="AO44">
        <v>29.01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7.76</v>
      </c>
      <c r="K45" s="46">
        <v>101.54</v>
      </c>
      <c r="L45" s="46">
        <v>6.96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25</v>
      </c>
      <c r="X45">
        <v>0</v>
      </c>
      <c r="Y45">
        <v>6.96</v>
      </c>
      <c r="Z45">
        <v>50</v>
      </c>
      <c r="AA45">
        <v>191.9</v>
      </c>
      <c r="AB45">
        <v>0</v>
      </c>
      <c r="AC45">
        <v>0.97</v>
      </c>
      <c r="AD45">
        <v>0</v>
      </c>
      <c r="AE45">
        <v>0</v>
      </c>
      <c r="AF45">
        <v>0</v>
      </c>
      <c r="AG45">
        <v>0</v>
      </c>
      <c r="AH45">
        <v>7.76</v>
      </c>
      <c r="AI45">
        <v>48.35</v>
      </c>
      <c r="AJ45">
        <v>0</v>
      </c>
      <c r="AK45">
        <v>100</v>
      </c>
      <c r="AL45">
        <v>50</v>
      </c>
      <c r="AM45">
        <v>24.18</v>
      </c>
      <c r="AN45">
        <v>50</v>
      </c>
      <c r="AO45">
        <v>29.01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7.76</v>
      </c>
      <c r="K46" s="46">
        <v>101.54</v>
      </c>
      <c r="L46" s="46">
        <v>7.06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25</v>
      </c>
      <c r="X46">
        <v>0</v>
      </c>
      <c r="Y46">
        <v>7.06</v>
      </c>
      <c r="Z46">
        <v>50</v>
      </c>
      <c r="AA46">
        <v>191.9</v>
      </c>
      <c r="AB46">
        <v>0</v>
      </c>
      <c r="AC46">
        <v>0.97</v>
      </c>
      <c r="AD46">
        <v>0</v>
      </c>
      <c r="AE46">
        <v>0</v>
      </c>
      <c r="AF46">
        <v>0</v>
      </c>
      <c r="AG46">
        <v>0</v>
      </c>
      <c r="AH46">
        <v>7.76</v>
      </c>
      <c r="AI46">
        <v>48.35</v>
      </c>
      <c r="AJ46">
        <v>0</v>
      </c>
      <c r="AK46">
        <v>100</v>
      </c>
      <c r="AL46">
        <v>50</v>
      </c>
      <c r="AM46">
        <v>24.18</v>
      </c>
      <c r="AN46">
        <v>50</v>
      </c>
      <c r="AO46">
        <v>29.01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7.66</v>
      </c>
      <c r="K47" s="46">
        <v>101.54</v>
      </c>
      <c r="L47" s="46">
        <v>7.25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25</v>
      </c>
      <c r="X47">
        <v>0</v>
      </c>
      <c r="Y47">
        <v>7.25</v>
      </c>
      <c r="Z47">
        <v>50</v>
      </c>
      <c r="AA47">
        <v>191.9</v>
      </c>
      <c r="AB47">
        <v>0</v>
      </c>
      <c r="AC47">
        <v>0.97</v>
      </c>
      <c r="AD47">
        <v>0</v>
      </c>
      <c r="AE47">
        <v>0</v>
      </c>
      <c r="AF47">
        <v>0</v>
      </c>
      <c r="AG47">
        <v>0</v>
      </c>
      <c r="AH47">
        <v>7.66</v>
      </c>
      <c r="AI47">
        <v>48.35</v>
      </c>
      <c r="AJ47">
        <v>0</v>
      </c>
      <c r="AK47">
        <v>100</v>
      </c>
      <c r="AL47">
        <v>50</v>
      </c>
      <c r="AM47">
        <v>24.18</v>
      </c>
      <c r="AN47">
        <v>50</v>
      </c>
      <c r="AO47">
        <v>29.01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7.66</v>
      </c>
      <c r="K48" s="46">
        <v>101.54</v>
      </c>
      <c r="L48" s="46">
        <v>7.35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25</v>
      </c>
      <c r="X48">
        <v>0</v>
      </c>
      <c r="Y48">
        <v>7.35</v>
      </c>
      <c r="Z48">
        <v>50</v>
      </c>
      <c r="AA48">
        <v>191.9</v>
      </c>
      <c r="AB48">
        <v>0</v>
      </c>
      <c r="AC48">
        <v>0.97</v>
      </c>
      <c r="AD48">
        <v>0</v>
      </c>
      <c r="AE48">
        <v>0</v>
      </c>
      <c r="AF48">
        <v>0</v>
      </c>
      <c r="AG48">
        <v>0</v>
      </c>
      <c r="AH48">
        <v>7.66</v>
      </c>
      <c r="AI48">
        <v>48.35</v>
      </c>
      <c r="AJ48">
        <v>0</v>
      </c>
      <c r="AK48">
        <v>100</v>
      </c>
      <c r="AL48">
        <v>50</v>
      </c>
      <c r="AM48">
        <v>24.18</v>
      </c>
      <c r="AN48">
        <v>50</v>
      </c>
      <c r="AO48">
        <v>29.01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7.66</v>
      </c>
      <c r="K49" s="46">
        <v>101.54</v>
      </c>
      <c r="L49" s="46">
        <v>7.54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25</v>
      </c>
      <c r="X49">
        <v>0</v>
      </c>
      <c r="Y49">
        <v>7.54</v>
      </c>
      <c r="Z49">
        <v>50</v>
      </c>
      <c r="AA49">
        <v>191.9</v>
      </c>
      <c r="AB49">
        <v>0</v>
      </c>
      <c r="AC49">
        <v>0.97</v>
      </c>
      <c r="AD49">
        <v>0</v>
      </c>
      <c r="AE49">
        <v>0</v>
      </c>
      <c r="AF49">
        <v>0</v>
      </c>
      <c r="AG49">
        <v>0</v>
      </c>
      <c r="AH49">
        <v>7.66</v>
      </c>
      <c r="AI49">
        <v>48.35</v>
      </c>
      <c r="AJ49">
        <v>0</v>
      </c>
      <c r="AK49">
        <v>100</v>
      </c>
      <c r="AL49">
        <v>50</v>
      </c>
      <c r="AM49">
        <v>24.18</v>
      </c>
      <c r="AN49">
        <v>50</v>
      </c>
      <c r="AO49">
        <v>29.01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7.66</v>
      </c>
      <c r="K50" s="46">
        <v>101.54</v>
      </c>
      <c r="L50" s="46">
        <v>7.64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25</v>
      </c>
      <c r="X50">
        <v>0</v>
      </c>
      <c r="Y50">
        <v>7.64</v>
      </c>
      <c r="Z50">
        <v>50</v>
      </c>
      <c r="AA50">
        <v>191.9</v>
      </c>
      <c r="AB50">
        <v>0</v>
      </c>
      <c r="AC50">
        <v>0.97</v>
      </c>
      <c r="AD50">
        <v>0</v>
      </c>
      <c r="AE50">
        <v>0</v>
      </c>
      <c r="AF50">
        <v>0</v>
      </c>
      <c r="AG50">
        <v>0</v>
      </c>
      <c r="AH50">
        <v>7.66</v>
      </c>
      <c r="AI50">
        <v>48.35</v>
      </c>
      <c r="AJ50">
        <v>0</v>
      </c>
      <c r="AK50">
        <v>100</v>
      </c>
      <c r="AL50">
        <v>50</v>
      </c>
      <c r="AM50">
        <v>24.18</v>
      </c>
      <c r="AN50">
        <v>50</v>
      </c>
      <c r="AO50">
        <v>29.01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7.66</v>
      </c>
      <c r="K51" s="46">
        <v>65.760000000000005</v>
      </c>
      <c r="L51" s="46">
        <v>7.74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25</v>
      </c>
      <c r="X51">
        <v>0</v>
      </c>
      <c r="Y51">
        <v>7.74</v>
      </c>
      <c r="Z51">
        <v>50</v>
      </c>
      <c r="AA51">
        <v>191.9</v>
      </c>
      <c r="AB51">
        <v>0</v>
      </c>
      <c r="AC51">
        <v>0.97</v>
      </c>
      <c r="AD51">
        <v>0</v>
      </c>
      <c r="AE51">
        <v>0</v>
      </c>
      <c r="AF51">
        <v>17.41</v>
      </c>
      <c r="AG51">
        <v>0</v>
      </c>
      <c r="AH51">
        <v>7.66</v>
      </c>
      <c r="AI51">
        <v>48.35</v>
      </c>
      <c r="AJ51">
        <v>0</v>
      </c>
      <c r="AK51">
        <v>100</v>
      </c>
      <c r="AL51">
        <v>50</v>
      </c>
      <c r="AM51">
        <v>0</v>
      </c>
      <c r="AN51">
        <v>50</v>
      </c>
      <c r="AO51">
        <v>0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7.66</v>
      </c>
      <c r="K52" s="46">
        <v>65.760000000000005</v>
      </c>
      <c r="L52" s="46">
        <v>7.83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25</v>
      </c>
      <c r="X52">
        <v>0</v>
      </c>
      <c r="Y52">
        <v>7.83</v>
      </c>
      <c r="Z52">
        <v>50</v>
      </c>
      <c r="AA52">
        <v>191.9</v>
      </c>
      <c r="AB52">
        <v>0</v>
      </c>
      <c r="AC52">
        <v>0.97</v>
      </c>
      <c r="AD52">
        <v>0</v>
      </c>
      <c r="AE52">
        <v>0</v>
      </c>
      <c r="AF52">
        <v>17.41</v>
      </c>
      <c r="AG52">
        <v>0</v>
      </c>
      <c r="AH52">
        <v>7.66</v>
      </c>
      <c r="AI52">
        <v>48.35</v>
      </c>
      <c r="AJ52">
        <v>0</v>
      </c>
      <c r="AK52">
        <v>100</v>
      </c>
      <c r="AL52">
        <v>50</v>
      </c>
      <c r="AM52">
        <v>0</v>
      </c>
      <c r="AN52">
        <v>50</v>
      </c>
      <c r="AO52">
        <v>0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7.66</v>
      </c>
      <c r="K53" s="46">
        <v>65.760000000000005</v>
      </c>
      <c r="L53" s="46">
        <v>7.93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25</v>
      </c>
      <c r="X53">
        <v>0</v>
      </c>
      <c r="Y53">
        <v>7.93</v>
      </c>
      <c r="Z53">
        <v>50</v>
      </c>
      <c r="AA53">
        <v>191.9</v>
      </c>
      <c r="AB53">
        <v>0</v>
      </c>
      <c r="AC53">
        <v>0.97</v>
      </c>
      <c r="AD53">
        <v>0</v>
      </c>
      <c r="AE53">
        <v>0</v>
      </c>
      <c r="AF53">
        <v>17.41</v>
      </c>
      <c r="AG53">
        <v>0</v>
      </c>
      <c r="AH53">
        <v>7.66</v>
      </c>
      <c r="AI53">
        <v>48.35</v>
      </c>
      <c r="AJ53">
        <v>0</v>
      </c>
      <c r="AK53">
        <v>100</v>
      </c>
      <c r="AL53">
        <v>50</v>
      </c>
      <c r="AM53">
        <v>0</v>
      </c>
      <c r="AN53">
        <v>50</v>
      </c>
      <c r="AO53">
        <v>0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7.66</v>
      </c>
      <c r="K54" s="46">
        <v>65.760000000000005</v>
      </c>
      <c r="L54" s="46">
        <v>8.1199999999999992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25</v>
      </c>
      <c r="X54">
        <v>0</v>
      </c>
      <c r="Y54">
        <v>8.1199999999999992</v>
      </c>
      <c r="Z54">
        <v>50</v>
      </c>
      <c r="AA54">
        <v>191.9</v>
      </c>
      <c r="AB54">
        <v>0</v>
      </c>
      <c r="AC54">
        <v>0.97</v>
      </c>
      <c r="AD54">
        <v>0</v>
      </c>
      <c r="AE54">
        <v>0</v>
      </c>
      <c r="AF54">
        <v>17.41</v>
      </c>
      <c r="AG54">
        <v>0</v>
      </c>
      <c r="AH54">
        <v>7.66</v>
      </c>
      <c r="AI54">
        <v>48.35</v>
      </c>
      <c r="AJ54">
        <v>0</v>
      </c>
      <c r="AK54">
        <v>100</v>
      </c>
      <c r="AL54">
        <v>50</v>
      </c>
      <c r="AM54">
        <v>0</v>
      </c>
      <c r="AN54">
        <v>50</v>
      </c>
      <c r="AO54">
        <v>0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7.66</v>
      </c>
      <c r="K55" s="46">
        <v>65.760000000000005</v>
      </c>
      <c r="L55" s="46">
        <v>8.2200000000000006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25</v>
      </c>
      <c r="X55">
        <v>0</v>
      </c>
      <c r="Y55">
        <v>8.2200000000000006</v>
      </c>
      <c r="Z55">
        <v>50</v>
      </c>
      <c r="AA55">
        <v>191.9</v>
      </c>
      <c r="AB55">
        <v>0</v>
      </c>
      <c r="AC55">
        <v>0.97</v>
      </c>
      <c r="AD55">
        <v>0</v>
      </c>
      <c r="AE55">
        <v>0</v>
      </c>
      <c r="AF55">
        <v>17.41</v>
      </c>
      <c r="AG55">
        <v>0</v>
      </c>
      <c r="AH55">
        <v>7.66</v>
      </c>
      <c r="AI55">
        <v>48.35</v>
      </c>
      <c r="AJ55">
        <v>0</v>
      </c>
      <c r="AK55">
        <v>100</v>
      </c>
      <c r="AL55">
        <v>50</v>
      </c>
      <c r="AM55">
        <v>0</v>
      </c>
      <c r="AN55">
        <v>50</v>
      </c>
      <c r="AO55">
        <v>0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7.66</v>
      </c>
      <c r="K56" s="46">
        <v>65.760000000000005</v>
      </c>
      <c r="L56" s="46">
        <v>8.41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25</v>
      </c>
      <c r="X56">
        <v>0</v>
      </c>
      <c r="Y56">
        <v>8.41</v>
      </c>
      <c r="Z56">
        <v>50</v>
      </c>
      <c r="AA56">
        <v>191.9</v>
      </c>
      <c r="AB56">
        <v>0</v>
      </c>
      <c r="AC56">
        <v>0.97</v>
      </c>
      <c r="AD56">
        <v>0</v>
      </c>
      <c r="AE56">
        <v>0</v>
      </c>
      <c r="AF56">
        <v>17.41</v>
      </c>
      <c r="AG56">
        <v>0</v>
      </c>
      <c r="AH56">
        <v>7.66</v>
      </c>
      <c r="AI56">
        <v>48.35</v>
      </c>
      <c r="AJ56">
        <v>0</v>
      </c>
      <c r="AK56">
        <v>100</v>
      </c>
      <c r="AL56">
        <v>50</v>
      </c>
      <c r="AM56">
        <v>0</v>
      </c>
      <c r="AN56">
        <v>50</v>
      </c>
      <c r="AO56">
        <v>0</v>
      </c>
    </row>
    <row r="57" spans="1:41">
      <c r="G57" t="s">
        <v>99</v>
      </c>
      <c r="H57" s="73">
        <v>0.97</v>
      </c>
      <c r="I57" s="46">
        <v>0</v>
      </c>
      <c r="J57" s="46">
        <v>7.66</v>
      </c>
      <c r="K57" s="46">
        <v>65.760000000000005</v>
      </c>
      <c r="L57" s="46">
        <v>8.51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25</v>
      </c>
      <c r="X57">
        <v>0</v>
      </c>
      <c r="Y57">
        <v>8.51</v>
      </c>
      <c r="Z57">
        <v>50</v>
      </c>
      <c r="AA57">
        <v>191.9</v>
      </c>
      <c r="AB57">
        <v>0</v>
      </c>
      <c r="AC57">
        <v>0.97</v>
      </c>
      <c r="AD57">
        <v>0</v>
      </c>
      <c r="AE57">
        <v>0</v>
      </c>
      <c r="AF57">
        <v>17.41</v>
      </c>
      <c r="AG57">
        <v>0</v>
      </c>
      <c r="AH57">
        <v>7.66</v>
      </c>
      <c r="AI57">
        <v>48.35</v>
      </c>
      <c r="AJ57">
        <v>0</v>
      </c>
      <c r="AK57">
        <v>100</v>
      </c>
      <c r="AL57">
        <v>50</v>
      </c>
      <c r="AM57">
        <v>0</v>
      </c>
      <c r="AN57">
        <v>50</v>
      </c>
      <c r="AO57">
        <v>0</v>
      </c>
    </row>
    <row r="58" spans="1:41">
      <c r="G58" t="s">
        <v>100</v>
      </c>
      <c r="H58" s="73">
        <v>0.97</v>
      </c>
      <c r="I58" s="46">
        <v>0</v>
      </c>
      <c r="J58" s="46">
        <v>7.66</v>
      </c>
      <c r="K58" s="46">
        <v>65.760000000000005</v>
      </c>
      <c r="L58" s="46">
        <v>8.61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25</v>
      </c>
      <c r="X58">
        <v>0</v>
      </c>
      <c r="Y58">
        <v>8.61</v>
      </c>
      <c r="Z58">
        <v>50</v>
      </c>
      <c r="AA58">
        <v>191.9</v>
      </c>
      <c r="AB58">
        <v>0</v>
      </c>
      <c r="AC58">
        <v>0.97</v>
      </c>
      <c r="AD58">
        <v>0</v>
      </c>
      <c r="AE58">
        <v>0</v>
      </c>
      <c r="AF58">
        <v>17.41</v>
      </c>
      <c r="AG58">
        <v>0</v>
      </c>
      <c r="AH58">
        <v>7.66</v>
      </c>
      <c r="AI58">
        <v>48.35</v>
      </c>
      <c r="AJ58">
        <v>0</v>
      </c>
      <c r="AK58">
        <v>100</v>
      </c>
      <c r="AL58">
        <v>50</v>
      </c>
      <c r="AM58">
        <v>0</v>
      </c>
      <c r="AN58">
        <v>50</v>
      </c>
      <c r="AO58">
        <v>0</v>
      </c>
    </row>
    <row r="59" spans="1:41">
      <c r="G59" t="s">
        <v>101</v>
      </c>
      <c r="H59" s="73">
        <v>0.97</v>
      </c>
      <c r="I59" s="46">
        <v>0</v>
      </c>
      <c r="J59" s="46">
        <v>7.66</v>
      </c>
      <c r="K59" s="46">
        <v>101.54</v>
      </c>
      <c r="L59" s="46">
        <v>8.41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25</v>
      </c>
      <c r="X59">
        <v>0</v>
      </c>
      <c r="Y59">
        <v>8.41</v>
      </c>
      <c r="Z59">
        <v>50</v>
      </c>
      <c r="AA59">
        <v>191.9</v>
      </c>
      <c r="AB59">
        <v>0</v>
      </c>
      <c r="AC59">
        <v>0.97</v>
      </c>
      <c r="AD59">
        <v>0</v>
      </c>
      <c r="AE59">
        <v>0</v>
      </c>
      <c r="AF59">
        <v>0</v>
      </c>
      <c r="AG59">
        <v>0</v>
      </c>
      <c r="AH59">
        <v>7.66</v>
      </c>
      <c r="AI59">
        <v>48.35</v>
      </c>
      <c r="AJ59">
        <v>0</v>
      </c>
      <c r="AK59">
        <v>100</v>
      </c>
      <c r="AL59">
        <v>50</v>
      </c>
      <c r="AM59">
        <v>24.18</v>
      </c>
      <c r="AN59">
        <v>50</v>
      </c>
      <c r="AO59">
        <v>29.01</v>
      </c>
    </row>
    <row r="60" spans="1:41">
      <c r="G60" t="s">
        <v>102</v>
      </c>
      <c r="H60" s="73">
        <v>0.97</v>
      </c>
      <c r="I60" s="46">
        <v>0</v>
      </c>
      <c r="J60" s="46">
        <v>7.66</v>
      </c>
      <c r="K60" s="46">
        <v>101.54</v>
      </c>
      <c r="L60" s="46">
        <v>8.17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25</v>
      </c>
      <c r="X60">
        <v>0</v>
      </c>
      <c r="Y60">
        <v>8.17</v>
      </c>
      <c r="Z60">
        <v>50</v>
      </c>
      <c r="AA60">
        <v>191.9</v>
      </c>
      <c r="AB60">
        <v>0</v>
      </c>
      <c r="AC60">
        <v>0.97</v>
      </c>
      <c r="AD60">
        <v>0</v>
      </c>
      <c r="AE60">
        <v>0</v>
      </c>
      <c r="AF60">
        <v>0</v>
      </c>
      <c r="AG60">
        <v>0</v>
      </c>
      <c r="AH60">
        <v>7.66</v>
      </c>
      <c r="AI60">
        <v>48.35</v>
      </c>
      <c r="AJ60">
        <v>0</v>
      </c>
      <c r="AK60">
        <v>100</v>
      </c>
      <c r="AL60">
        <v>50</v>
      </c>
      <c r="AM60">
        <v>24.18</v>
      </c>
      <c r="AN60">
        <v>50</v>
      </c>
      <c r="AO60">
        <v>29.01</v>
      </c>
    </row>
    <row r="61" spans="1:41">
      <c r="G61" t="s">
        <v>103</v>
      </c>
      <c r="H61" s="73">
        <v>0.97</v>
      </c>
      <c r="I61" s="46">
        <v>0</v>
      </c>
      <c r="J61" s="46">
        <v>7.66</v>
      </c>
      <c r="K61" s="46">
        <v>101.54</v>
      </c>
      <c r="L61" s="46">
        <v>7.35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25</v>
      </c>
      <c r="X61">
        <v>0</v>
      </c>
      <c r="Y61">
        <v>7.35</v>
      </c>
      <c r="Z61">
        <v>50</v>
      </c>
      <c r="AA61">
        <v>191.9</v>
      </c>
      <c r="AB61">
        <v>0</v>
      </c>
      <c r="AC61">
        <v>0.97</v>
      </c>
      <c r="AD61">
        <v>0</v>
      </c>
      <c r="AE61">
        <v>0</v>
      </c>
      <c r="AF61">
        <v>0</v>
      </c>
      <c r="AG61">
        <v>0</v>
      </c>
      <c r="AH61">
        <v>7.66</v>
      </c>
      <c r="AI61">
        <v>48.35</v>
      </c>
      <c r="AJ61">
        <v>0</v>
      </c>
      <c r="AK61">
        <v>100</v>
      </c>
      <c r="AL61">
        <v>50</v>
      </c>
      <c r="AM61">
        <v>24.18</v>
      </c>
      <c r="AN61">
        <v>50</v>
      </c>
      <c r="AO61">
        <v>29.01</v>
      </c>
    </row>
    <row r="62" spans="1:41">
      <c r="G62" t="s">
        <v>104</v>
      </c>
      <c r="H62" s="73">
        <v>0.97</v>
      </c>
      <c r="I62" s="46">
        <v>0</v>
      </c>
      <c r="J62" s="46">
        <v>7.66</v>
      </c>
      <c r="K62" s="46">
        <v>101.54</v>
      </c>
      <c r="L62" s="46">
        <v>6.09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25</v>
      </c>
      <c r="X62">
        <v>0</v>
      </c>
      <c r="Y62">
        <v>6.09</v>
      </c>
      <c r="Z62">
        <v>50</v>
      </c>
      <c r="AA62">
        <v>191.9</v>
      </c>
      <c r="AB62">
        <v>0</v>
      </c>
      <c r="AC62">
        <v>0.97</v>
      </c>
      <c r="AD62">
        <v>0</v>
      </c>
      <c r="AE62">
        <v>0</v>
      </c>
      <c r="AF62">
        <v>0</v>
      </c>
      <c r="AG62">
        <v>0</v>
      </c>
      <c r="AH62">
        <v>7.66</v>
      </c>
      <c r="AI62">
        <v>48.35</v>
      </c>
      <c r="AJ62">
        <v>0</v>
      </c>
      <c r="AK62">
        <v>100</v>
      </c>
      <c r="AL62">
        <v>50</v>
      </c>
      <c r="AM62">
        <v>24.18</v>
      </c>
      <c r="AN62">
        <v>50</v>
      </c>
      <c r="AO62">
        <v>29.01</v>
      </c>
    </row>
    <row r="63" spans="1:41">
      <c r="G63" t="s">
        <v>105</v>
      </c>
      <c r="H63" s="73">
        <v>0.77</v>
      </c>
      <c r="I63" s="46">
        <v>0</v>
      </c>
      <c r="J63" s="46">
        <v>7.57</v>
      </c>
      <c r="K63" s="46">
        <v>65.760000000000005</v>
      </c>
      <c r="L63" s="46">
        <v>5.71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25</v>
      </c>
      <c r="X63">
        <v>0</v>
      </c>
      <c r="Y63">
        <v>5.71</v>
      </c>
      <c r="Z63">
        <v>50</v>
      </c>
      <c r="AA63">
        <v>191.9</v>
      </c>
      <c r="AB63">
        <v>0</v>
      </c>
      <c r="AC63">
        <v>0.77</v>
      </c>
      <c r="AD63">
        <v>0</v>
      </c>
      <c r="AE63">
        <v>0</v>
      </c>
      <c r="AF63">
        <v>17.41</v>
      </c>
      <c r="AG63">
        <v>0</v>
      </c>
      <c r="AH63">
        <v>7.57</v>
      </c>
      <c r="AI63">
        <v>48.35</v>
      </c>
      <c r="AJ63">
        <v>0</v>
      </c>
      <c r="AK63">
        <v>100</v>
      </c>
      <c r="AL63">
        <v>50</v>
      </c>
      <c r="AM63">
        <v>0</v>
      </c>
      <c r="AN63">
        <v>50</v>
      </c>
      <c r="AO63">
        <v>0</v>
      </c>
    </row>
    <row r="64" spans="1:41">
      <c r="G64" t="s">
        <v>106</v>
      </c>
      <c r="H64" s="73">
        <v>0.77</v>
      </c>
      <c r="I64" s="46">
        <v>0</v>
      </c>
      <c r="J64" s="46">
        <v>7.57</v>
      </c>
      <c r="K64" s="46">
        <v>65.760000000000005</v>
      </c>
      <c r="L64" s="46">
        <v>5.22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25</v>
      </c>
      <c r="X64">
        <v>0</v>
      </c>
      <c r="Y64">
        <v>5.22</v>
      </c>
      <c r="Z64">
        <v>50</v>
      </c>
      <c r="AA64">
        <v>191.9</v>
      </c>
      <c r="AB64">
        <v>0</v>
      </c>
      <c r="AC64">
        <v>0.77</v>
      </c>
      <c r="AD64">
        <v>0</v>
      </c>
      <c r="AE64">
        <v>0</v>
      </c>
      <c r="AF64">
        <v>17.41</v>
      </c>
      <c r="AG64">
        <v>0</v>
      </c>
      <c r="AH64">
        <v>7.57</v>
      </c>
      <c r="AI64">
        <v>48.35</v>
      </c>
      <c r="AJ64">
        <v>0</v>
      </c>
      <c r="AK64">
        <v>100</v>
      </c>
      <c r="AL64">
        <v>50</v>
      </c>
      <c r="AM64">
        <v>0</v>
      </c>
      <c r="AN64">
        <v>50</v>
      </c>
      <c r="AO64">
        <v>0</v>
      </c>
    </row>
    <row r="65" spans="7:41">
      <c r="G65" t="s">
        <v>107</v>
      </c>
      <c r="H65" s="73">
        <v>0.77</v>
      </c>
      <c r="I65" s="46">
        <v>0</v>
      </c>
      <c r="J65" s="46">
        <v>7.57</v>
      </c>
      <c r="K65" s="46">
        <v>65.760000000000005</v>
      </c>
      <c r="L65" s="46">
        <v>4.84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25</v>
      </c>
      <c r="X65">
        <v>0</v>
      </c>
      <c r="Y65">
        <v>4.84</v>
      </c>
      <c r="Z65">
        <v>50</v>
      </c>
      <c r="AA65">
        <v>191.9</v>
      </c>
      <c r="AB65">
        <v>0</v>
      </c>
      <c r="AC65">
        <v>0.77</v>
      </c>
      <c r="AD65">
        <v>0</v>
      </c>
      <c r="AE65">
        <v>0</v>
      </c>
      <c r="AF65">
        <v>17.41</v>
      </c>
      <c r="AG65">
        <v>0</v>
      </c>
      <c r="AH65">
        <v>7.57</v>
      </c>
      <c r="AI65">
        <v>48.35</v>
      </c>
      <c r="AJ65">
        <v>0</v>
      </c>
      <c r="AK65">
        <v>100</v>
      </c>
      <c r="AL65">
        <v>50</v>
      </c>
      <c r="AM65">
        <v>0</v>
      </c>
      <c r="AN65">
        <v>50</v>
      </c>
      <c r="AO65">
        <v>0</v>
      </c>
    </row>
    <row r="66" spans="7:41">
      <c r="G66" t="s">
        <v>108</v>
      </c>
      <c r="H66" s="73">
        <v>0.77</v>
      </c>
      <c r="I66" s="46">
        <v>0</v>
      </c>
      <c r="J66" s="46">
        <v>7.57</v>
      </c>
      <c r="K66" s="46">
        <v>65.760000000000005</v>
      </c>
      <c r="L66" s="46">
        <v>4.16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25</v>
      </c>
      <c r="X66">
        <v>0</v>
      </c>
      <c r="Y66">
        <v>4.16</v>
      </c>
      <c r="Z66">
        <v>50</v>
      </c>
      <c r="AA66">
        <v>191.9</v>
      </c>
      <c r="AB66">
        <v>0</v>
      </c>
      <c r="AC66">
        <v>0.77</v>
      </c>
      <c r="AD66">
        <v>0</v>
      </c>
      <c r="AE66">
        <v>0</v>
      </c>
      <c r="AF66">
        <v>17.41</v>
      </c>
      <c r="AG66">
        <v>0</v>
      </c>
      <c r="AH66">
        <v>7.57</v>
      </c>
      <c r="AI66">
        <v>48.35</v>
      </c>
      <c r="AJ66">
        <v>0</v>
      </c>
      <c r="AK66">
        <v>100</v>
      </c>
      <c r="AL66">
        <v>50</v>
      </c>
      <c r="AM66">
        <v>0</v>
      </c>
      <c r="AN66">
        <v>50</v>
      </c>
      <c r="AO66">
        <v>0</v>
      </c>
    </row>
    <row r="67" spans="7:41">
      <c r="G67" t="s">
        <v>109</v>
      </c>
      <c r="H67" s="73">
        <v>0.53</v>
      </c>
      <c r="I67" s="46">
        <v>0</v>
      </c>
      <c r="J67" s="46">
        <v>7.66</v>
      </c>
      <c r="K67" s="46">
        <v>65.760000000000005</v>
      </c>
      <c r="L67" s="46">
        <v>3.87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25</v>
      </c>
      <c r="X67">
        <v>0</v>
      </c>
      <c r="Y67">
        <v>3.87</v>
      </c>
      <c r="Z67">
        <v>50</v>
      </c>
      <c r="AA67">
        <v>191.9</v>
      </c>
      <c r="AB67">
        <v>0</v>
      </c>
      <c r="AC67">
        <v>0.53</v>
      </c>
      <c r="AD67">
        <v>0</v>
      </c>
      <c r="AE67">
        <v>0</v>
      </c>
      <c r="AF67">
        <v>17.41</v>
      </c>
      <c r="AG67">
        <v>0</v>
      </c>
      <c r="AH67">
        <v>7.66</v>
      </c>
      <c r="AI67">
        <v>48.35</v>
      </c>
      <c r="AJ67">
        <v>0</v>
      </c>
      <c r="AK67">
        <v>100</v>
      </c>
      <c r="AL67">
        <v>50</v>
      </c>
      <c r="AM67">
        <v>0</v>
      </c>
      <c r="AN67">
        <v>50</v>
      </c>
      <c r="AO67">
        <v>0</v>
      </c>
    </row>
    <row r="68" spans="7:41">
      <c r="G68" t="s">
        <v>110</v>
      </c>
      <c r="H68" s="73">
        <v>0.53</v>
      </c>
      <c r="I68" s="46">
        <v>0</v>
      </c>
      <c r="J68" s="46">
        <v>7.66</v>
      </c>
      <c r="K68" s="46">
        <v>65.760000000000005</v>
      </c>
      <c r="L68" s="46">
        <v>2.96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25</v>
      </c>
      <c r="X68">
        <v>0</v>
      </c>
      <c r="Y68">
        <v>2.96</v>
      </c>
      <c r="Z68">
        <v>50</v>
      </c>
      <c r="AA68">
        <v>191.9</v>
      </c>
      <c r="AB68">
        <v>0</v>
      </c>
      <c r="AC68">
        <v>0.53</v>
      </c>
      <c r="AD68">
        <v>0</v>
      </c>
      <c r="AE68">
        <v>0</v>
      </c>
      <c r="AF68">
        <v>17.41</v>
      </c>
      <c r="AG68">
        <v>0</v>
      </c>
      <c r="AH68">
        <v>7.66</v>
      </c>
      <c r="AI68">
        <v>48.35</v>
      </c>
      <c r="AJ68">
        <v>0</v>
      </c>
      <c r="AK68">
        <v>100</v>
      </c>
      <c r="AL68">
        <v>50</v>
      </c>
      <c r="AM68">
        <v>0</v>
      </c>
      <c r="AN68">
        <v>50</v>
      </c>
      <c r="AO68">
        <v>0</v>
      </c>
    </row>
    <row r="69" spans="7:41">
      <c r="G69" t="s">
        <v>111</v>
      </c>
      <c r="H69" s="73">
        <v>0.53</v>
      </c>
      <c r="I69" s="46">
        <v>0</v>
      </c>
      <c r="J69" s="46">
        <v>7.66</v>
      </c>
      <c r="K69" s="46">
        <v>65.760000000000005</v>
      </c>
      <c r="L69" s="46">
        <v>2.59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25</v>
      </c>
      <c r="X69">
        <v>0</v>
      </c>
      <c r="Y69">
        <v>2.59</v>
      </c>
      <c r="Z69">
        <v>50</v>
      </c>
      <c r="AA69">
        <v>191.9</v>
      </c>
      <c r="AB69">
        <v>0</v>
      </c>
      <c r="AC69">
        <v>0.53</v>
      </c>
      <c r="AD69">
        <v>0</v>
      </c>
      <c r="AE69">
        <v>0</v>
      </c>
      <c r="AF69">
        <v>17.41</v>
      </c>
      <c r="AG69">
        <v>0</v>
      </c>
      <c r="AH69">
        <v>7.66</v>
      </c>
      <c r="AI69">
        <v>48.35</v>
      </c>
      <c r="AJ69">
        <v>0</v>
      </c>
      <c r="AK69">
        <v>100</v>
      </c>
      <c r="AL69">
        <v>50</v>
      </c>
      <c r="AM69">
        <v>0</v>
      </c>
      <c r="AN69">
        <v>50</v>
      </c>
      <c r="AO69">
        <v>0</v>
      </c>
    </row>
    <row r="70" spans="7:41">
      <c r="G70" t="s">
        <v>112</v>
      </c>
      <c r="H70" s="73">
        <v>0.53</v>
      </c>
      <c r="I70" s="46">
        <v>0</v>
      </c>
      <c r="J70" s="46">
        <v>7.66</v>
      </c>
      <c r="K70" s="46">
        <v>65.760000000000005</v>
      </c>
      <c r="L70" s="46">
        <v>2.4900000000000002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25</v>
      </c>
      <c r="X70">
        <v>0</v>
      </c>
      <c r="Y70">
        <v>2.4900000000000002</v>
      </c>
      <c r="Z70">
        <v>50</v>
      </c>
      <c r="AA70">
        <v>191.9</v>
      </c>
      <c r="AB70">
        <v>0</v>
      </c>
      <c r="AC70">
        <v>0.53</v>
      </c>
      <c r="AD70">
        <v>0</v>
      </c>
      <c r="AE70">
        <v>0</v>
      </c>
      <c r="AF70">
        <v>17.41</v>
      </c>
      <c r="AG70">
        <v>0</v>
      </c>
      <c r="AH70">
        <v>7.66</v>
      </c>
      <c r="AI70">
        <v>48.35</v>
      </c>
      <c r="AJ70">
        <v>0</v>
      </c>
      <c r="AK70">
        <v>100</v>
      </c>
      <c r="AL70">
        <v>50</v>
      </c>
      <c r="AM70">
        <v>0</v>
      </c>
      <c r="AN70">
        <v>50</v>
      </c>
      <c r="AO70">
        <v>0</v>
      </c>
    </row>
    <row r="71" spans="7:41">
      <c r="G71" t="s">
        <v>113</v>
      </c>
      <c r="H71" s="73">
        <v>0.53</v>
      </c>
      <c r="I71" s="46">
        <v>0</v>
      </c>
      <c r="J71" s="46">
        <v>7.76</v>
      </c>
      <c r="K71" s="46">
        <v>48.35</v>
      </c>
      <c r="L71" s="46">
        <v>1.97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25</v>
      </c>
      <c r="X71">
        <v>0</v>
      </c>
      <c r="Y71">
        <v>1.97</v>
      </c>
      <c r="Z71">
        <v>50</v>
      </c>
      <c r="AA71">
        <v>191.9</v>
      </c>
      <c r="AB71">
        <v>0</v>
      </c>
      <c r="AC71">
        <v>0.53</v>
      </c>
      <c r="AD71">
        <v>0</v>
      </c>
      <c r="AE71">
        <v>0</v>
      </c>
      <c r="AF71">
        <v>0</v>
      </c>
      <c r="AG71">
        <v>0</v>
      </c>
      <c r="AH71">
        <v>7.76</v>
      </c>
      <c r="AI71">
        <v>48.35</v>
      </c>
      <c r="AJ71">
        <v>0</v>
      </c>
      <c r="AK71">
        <v>100</v>
      </c>
      <c r="AL71">
        <v>50</v>
      </c>
      <c r="AM71">
        <v>0</v>
      </c>
      <c r="AN71">
        <v>50</v>
      </c>
      <c r="AO71">
        <v>0</v>
      </c>
    </row>
    <row r="72" spans="7:41">
      <c r="G72" t="s">
        <v>114</v>
      </c>
      <c r="H72" s="73">
        <v>0.53</v>
      </c>
      <c r="I72" s="46">
        <v>0</v>
      </c>
      <c r="J72" s="46">
        <v>7.76</v>
      </c>
      <c r="K72" s="46">
        <v>48.35</v>
      </c>
      <c r="L72" s="46">
        <v>1.97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25</v>
      </c>
      <c r="X72">
        <v>0</v>
      </c>
      <c r="Y72">
        <v>1.97</v>
      </c>
      <c r="Z72">
        <v>50</v>
      </c>
      <c r="AA72">
        <v>191.9</v>
      </c>
      <c r="AB72">
        <v>0</v>
      </c>
      <c r="AC72">
        <v>0.53</v>
      </c>
      <c r="AD72">
        <v>0</v>
      </c>
      <c r="AE72">
        <v>0</v>
      </c>
      <c r="AF72">
        <v>0</v>
      </c>
      <c r="AG72">
        <v>0</v>
      </c>
      <c r="AH72">
        <v>7.76</v>
      </c>
      <c r="AI72">
        <v>48.35</v>
      </c>
      <c r="AJ72">
        <v>0</v>
      </c>
      <c r="AK72">
        <v>100</v>
      </c>
      <c r="AL72">
        <v>50</v>
      </c>
      <c r="AM72">
        <v>0</v>
      </c>
      <c r="AN72">
        <v>50</v>
      </c>
      <c r="AO72">
        <v>0</v>
      </c>
    </row>
    <row r="73" spans="7:41">
      <c r="G73" t="s">
        <v>115</v>
      </c>
      <c r="H73" s="73">
        <v>0.53</v>
      </c>
      <c r="I73" s="46">
        <v>0</v>
      </c>
      <c r="J73" s="46">
        <v>7.76</v>
      </c>
      <c r="K73" s="46">
        <v>48.35</v>
      </c>
      <c r="L73" s="46">
        <v>1.33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25</v>
      </c>
      <c r="X73">
        <v>0</v>
      </c>
      <c r="Y73">
        <v>1.33</v>
      </c>
      <c r="Z73">
        <v>50</v>
      </c>
      <c r="AA73">
        <v>191.9</v>
      </c>
      <c r="AB73">
        <v>0</v>
      </c>
      <c r="AC73">
        <v>0.53</v>
      </c>
      <c r="AD73">
        <v>0</v>
      </c>
      <c r="AE73">
        <v>0</v>
      </c>
      <c r="AF73">
        <v>0</v>
      </c>
      <c r="AG73">
        <v>0</v>
      </c>
      <c r="AH73">
        <v>7.76</v>
      </c>
      <c r="AI73">
        <v>48.35</v>
      </c>
      <c r="AJ73">
        <v>0</v>
      </c>
      <c r="AK73">
        <v>100</v>
      </c>
      <c r="AL73">
        <v>50</v>
      </c>
      <c r="AM73">
        <v>0</v>
      </c>
      <c r="AN73">
        <v>50</v>
      </c>
      <c r="AO73">
        <v>0</v>
      </c>
    </row>
    <row r="74" spans="7:41">
      <c r="G74" t="s">
        <v>116</v>
      </c>
      <c r="H74" s="73">
        <v>0.53</v>
      </c>
      <c r="I74" s="46">
        <v>0</v>
      </c>
      <c r="J74" s="46">
        <v>7.76</v>
      </c>
      <c r="K74" s="46">
        <v>48.35</v>
      </c>
      <c r="L74" s="46">
        <v>0.81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25</v>
      </c>
      <c r="X74">
        <v>0</v>
      </c>
      <c r="Y74">
        <v>0.81</v>
      </c>
      <c r="Z74">
        <v>50</v>
      </c>
      <c r="AA74">
        <v>191.9</v>
      </c>
      <c r="AB74">
        <v>0</v>
      </c>
      <c r="AC74">
        <v>0.53</v>
      </c>
      <c r="AD74">
        <v>0</v>
      </c>
      <c r="AE74">
        <v>0</v>
      </c>
      <c r="AF74">
        <v>0</v>
      </c>
      <c r="AG74">
        <v>0</v>
      </c>
      <c r="AH74">
        <v>7.76</v>
      </c>
      <c r="AI74">
        <v>48.35</v>
      </c>
      <c r="AJ74">
        <v>0</v>
      </c>
      <c r="AK74">
        <v>100</v>
      </c>
      <c r="AL74">
        <v>50</v>
      </c>
      <c r="AM74">
        <v>0</v>
      </c>
      <c r="AN74">
        <v>50</v>
      </c>
      <c r="AO74">
        <v>0</v>
      </c>
    </row>
    <row r="75" spans="7:41">
      <c r="G75" t="s">
        <v>117</v>
      </c>
      <c r="H75" s="73">
        <v>0.53</v>
      </c>
      <c r="I75" s="46">
        <v>0</v>
      </c>
      <c r="J75" s="46">
        <v>7.84</v>
      </c>
      <c r="K75" s="46">
        <v>48.35</v>
      </c>
      <c r="L75" s="46">
        <v>0.38</v>
      </c>
      <c r="M75" s="74">
        <v>0</v>
      </c>
      <c r="N75" s="73">
        <v>238.35999999999999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25</v>
      </c>
      <c r="X75">
        <v>57.76</v>
      </c>
      <c r="Y75">
        <v>0.38</v>
      </c>
      <c r="Z75">
        <v>50</v>
      </c>
      <c r="AA75">
        <v>30.6</v>
      </c>
      <c r="AB75">
        <v>25</v>
      </c>
      <c r="AC75">
        <v>0.53</v>
      </c>
      <c r="AD75">
        <v>0</v>
      </c>
      <c r="AE75">
        <v>0</v>
      </c>
      <c r="AF75">
        <v>0</v>
      </c>
      <c r="AG75">
        <v>0</v>
      </c>
      <c r="AH75">
        <v>7.84</v>
      </c>
      <c r="AI75">
        <v>48.35</v>
      </c>
      <c r="AJ75">
        <v>0</v>
      </c>
      <c r="AK75">
        <v>100</v>
      </c>
      <c r="AL75">
        <v>100</v>
      </c>
      <c r="AM75">
        <v>0</v>
      </c>
      <c r="AN75">
        <v>50</v>
      </c>
      <c r="AO75">
        <v>0</v>
      </c>
    </row>
    <row r="76" spans="7:41">
      <c r="G76" t="s">
        <v>118</v>
      </c>
      <c r="H76" s="73">
        <v>0.53</v>
      </c>
      <c r="I76" s="46">
        <v>0</v>
      </c>
      <c r="J76" s="46">
        <v>7.84</v>
      </c>
      <c r="K76" s="46">
        <v>48.35</v>
      </c>
      <c r="L76" s="46">
        <v>0.12</v>
      </c>
      <c r="M76" s="74">
        <v>0</v>
      </c>
      <c r="N76" s="73">
        <v>238.35999999999999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25</v>
      </c>
      <c r="X76">
        <v>57.76</v>
      </c>
      <c r="Y76">
        <v>0.12</v>
      </c>
      <c r="Z76">
        <v>50</v>
      </c>
      <c r="AA76">
        <v>30.6</v>
      </c>
      <c r="AB76">
        <v>25</v>
      </c>
      <c r="AC76">
        <v>0.53</v>
      </c>
      <c r="AD76">
        <v>0</v>
      </c>
      <c r="AE76">
        <v>0</v>
      </c>
      <c r="AF76">
        <v>0</v>
      </c>
      <c r="AG76">
        <v>0</v>
      </c>
      <c r="AH76">
        <v>7.84</v>
      </c>
      <c r="AI76">
        <v>48.35</v>
      </c>
      <c r="AJ76">
        <v>0</v>
      </c>
      <c r="AK76">
        <v>100</v>
      </c>
      <c r="AL76">
        <v>100</v>
      </c>
      <c r="AM76">
        <v>0</v>
      </c>
      <c r="AN76">
        <v>50</v>
      </c>
      <c r="AO76">
        <v>0</v>
      </c>
    </row>
    <row r="77" spans="7:41">
      <c r="G77" t="s">
        <v>119</v>
      </c>
      <c r="H77" s="73">
        <v>0.53</v>
      </c>
      <c r="I77" s="46">
        <v>0</v>
      </c>
      <c r="J77" s="46">
        <v>7.84</v>
      </c>
      <c r="K77" s="46">
        <v>48.35</v>
      </c>
      <c r="L77" s="46">
        <v>0</v>
      </c>
      <c r="M77" s="74">
        <v>0</v>
      </c>
      <c r="N77" s="73">
        <v>238.35999999999999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25</v>
      </c>
      <c r="X77">
        <v>57.76</v>
      </c>
      <c r="Y77">
        <v>0</v>
      </c>
      <c r="Z77">
        <v>50</v>
      </c>
      <c r="AA77">
        <v>30.6</v>
      </c>
      <c r="AB77">
        <v>25</v>
      </c>
      <c r="AC77">
        <v>0.53</v>
      </c>
      <c r="AD77">
        <v>0</v>
      </c>
      <c r="AE77">
        <v>0</v>
      </c>
      <c r="AF77">
        <v>0</v>
      </c>
      <c r="AG77">
        <v>0</v>
      </c>
      <c r="AH77">
        <v>7.84</v>
      </c>
      <c r="AI77">
        <v>48.35</v>
      </c>
      <c r="AJ77">
        <v>0</v>
      </c>
      <c r="AK77">
        <v>100</v>
      </c>
      <c r="AL77">
        <v>100</v>
      </c>
      <c r="AM77">
        <v>0</v>
      </c>
      <c r="AN77">
        <v>50</v>
      </c>
      <c r="AO77">
        <v>0</v>
      </c>
    </row>
    <row r="78" spans="7:41">
      <c r="G78" t="s">
        <v>120</v>
      </c>
      <c r="H78" s="73">
        <v>0.53</v>
      </c>
      <c r="I78" s="46">
        <v>0</v>
      </c>
      <c r="J78" s="46">
        <v>7.84</v>
      </c>
      <c r="K78" s="46">
        <v>48.35</v>
      </c>
      <c r="L78" s="46">
        <v>0</v>
      </c>
      <c r="M78" s="74">
        <v>0</v>
      </c>
      <c r="N78" s="73">
        <v>238.35999999999999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25</v>
      </c>
      <c r="X78">
        <v>57.76</v>
      </c>
      <c r="Y78">
        <v>0</v>
      </c>
      <c r="Z78">
        <v>50</v>
      </c>
      <c r="AA78">
        <v>30.6</v>
      </c>
      <c r="AB78">
        <v>25</v>
      </c>
      <c r="AC78">
        <v>0.53</v>
      </c>
      <c r="AD78">
        <v>0</v>
      </c>
      <c r="AE78">
        <v>0</v>
      </c>
      <c r="AF78">
        <v>0</v>
      </c>
      <c r="AG78">
        <v>0</v>
      </c>
      <c r="AH78">
        <v>7.84</v>
      </c>
      <c r="AI78">
        <v>48.35</v>
      </c>
      <c r="AJ78">
        <v>0</v>
      </c>
      <c r="AK78">
        <v>100</v>
      </c>
      <c r="AL78">
        <v>100</v>
      </c>
      <c r="AM78">
        <v>0</v>
      </c>
      <c r="AN78">
        <v>50</v>
      </c>
      <c r="AO78">
        <v>0</v>
      </c>
    </row>
    <row r="79" spans="7:41">
      <c r="G79" t="s">
        <v>121</v>
      </c>
      <c r="H79" s="73">
        <v>0.63</v>
      </c>
      <c r="I79" s="46">
        <v>0</v>
      </c>
      <c r="J79" s="46">
        <v>7.94</v>
      </c>
      <c r="K79" s="46">
        <v>48.35</v>
      </c>
      <c r="L79" s="46">
        <v>0</v>
      </c>
      <c r="M79" s="74">
        <v>0</v>
      </c>
      <c r="N79" s="73">
        <v>238.35999999999999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25</v>
      </c>
      <c r="X79">
        <v>57.76</v>
      </c>
      <c r="Y79">
        <v>0</v>
      </c>
      <c r="Z79">
        <v>50</v>
      </c>
      <c r="AA79">
        <v>30.6</v>
      </c>
      <c r="AB79">
        <v>25</v>
      </c>
      <c r="AC79">
        <v>0.63</v>
      </c>
      <c r="AD79">
        <v>0</v>
      </c>
      <c r="AE79">
        <v>0</v>
      </c>
      <c r="AF79">
        <v>0</v>
      </c>
      <c r="AG79">
        <v>0</v>
      </c>
      <c r="AH79">
        <v>7.94</v>
      </c>
      <c r="AI79">
        <v>48.35</v>
      </c>
      <c r="AJ79">
        <v>0</v>
      </c>
      <c r="AK79">
        <v>100</v>
      </c>
      <c r="AL79">
        <v>100</v>
      </c>
      <c r="AM79">
        <v>0</v>
      </c>
      <c r="AN79">
        <v>50</v>
      </c>
      <c r="AO79">
        <v>0</v>
      </c>
    </row>
    <row r="80" spans="7:41">
      <c r="G80" t="s">
        <v>122</v>
      </c>
      <c r="H80" s="73">
        <v>0.63</v>
      </c>
      <c r="I80" s="46">
        <v>0</v>
      </c>
      <c r="J80" s="46">
        <v>7.94</v>
      </c>
      <c r="K80" s="46">
        <v>48.35</v>
      </c>
      <c r="L80" s="46">
        <v>0</v>
      </c>
      <c r="M80" s="74">
        <v>0</v>
      </c>
      <c r="N80" s="73">
        <v>238.35999999999999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25</v>
      </c>
      <c r="X80">
        <v>57.76</v>
      </c>
      <c r="Y80">
        <v>0</v>
      </c>
      <c r="Z80">
        <v>50</v>
      </c>
      <c r="AA80">
        <v>30.6</v>
      </c>
      <c r="AB80">
        <v>25</v>
      </c>
      <c r="AC80">
        <v>0.63</v>
      </c>
      <c r="AD80">
        <v>0</v>
      </c>
      <c r="AE80">
        <v>0</v>
      </c>
      <c r="AF80">
        <v>0</v>
      </c>
      <c r="AG80">
        <v>0</v>
      </c>
      <c r="AH80">
        <v>7.94</v>
      </c>
      <c r="AI80">
        <v>48.35</v>
      </c>
      <c r="AJ80">
        <v>0</v>
      </c>
      <c r="AK80">
        <v>100</v>
      </c>
      <c r="AL80">
        <v>100</v>
      </c>
      <c r="AM80">
        <v>0</v>
      </c>
      <c r="AN80">
        <v>50</v>
      </c>
      <c r="AO80">
        <v>0</v>
      </c>
    </row>
    <row r="81" spans="7:41">
      <c r="G81" t="s">
        <v>123</v>
      </c>
      <c r="H81" s="73">
        <v>0.63</v>
      </c>
      <c r="I81" s="46">
        <v>0</v>
      </c>
      <c r="J81" s="46">
        <v>7.94</v>
      </c>
      <c r="K81" s="46">
        <v>48.35</v>
      </c>
      <c r="L81" s="46">
        <v>0</v>
      </c>
      <c r="M81" s="74">
        <v>0</v>
      </c>
      <c r="N81" s="73">
        <v>238.35999999999999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25</v>
      </c>
      <c r="X81">
        <v>57.76</v>
      </c>
      <c r="Y81">
        <v>0</v>
      </c>
      <c r="Z81">
        <v>50</v>
      </c>
      <c r="AA81">
        <v>30.6</v>
      </c>
      <c r="AB81">
        <v>25</v>
      </c>
      <c r="AC81">
        <v>0.63</v>
      </c>
      <c r="AD81">
        <v>0</v>
      </c>
      <c r="AE81">
        <v>0</v>
      </c>
      <c r="AF81">
        <v>0</v>
      </c>
      <c r="AG81">
        <v>0</v>
      </c>
      <c r="AH81">
        <v>7.94</v>
      </c>
      <c r="AI81">
        <v>48.35</v>
      </c>
      <c r="AJ81">
        <v>0</v>
      </c>
      <c r="AK81">
        <v>100</v>
      </c>
      <c r="AL81">
        <v>100</v>
      </c>
      <c r="AM81">
        <v>0</v>
      </c>
      <c r="AN81">
        <v>50</v>
      </c>
      <c r="AO81">
        <v>0</v>
      </c>
    </row>
    <row r="82" spans="7:41">
      <c r="G82" t="s">
        <v>124</v>
      </c>
      <c r="H82" s="73">
        <v>0.63</v>
      </c>
      <c r="I82" s="46">
        <v>0</v>
      </c>
      <c r="J82" s="46">
        <v>7.94</v>
      </c>
      <c r="K82" s="46">
        <v>48.35</v>
      </c>
      <c r="L82" s="46">
        <v>0</v>
      </c>
      <c r="M82" s="74">
        <v>0</v>
      </c>
      <c r="N82" s="73">
        <v>238.35999999999999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25</v>
      </c>
      <c r="X82">
        <v>57.76</v>
      </c>
      <c r="Y82">
        <v>0</v>
      </c>
      <c r="Z82">
        <v>50</v>
      </c>
      <c r="AA82">
        <v>30.6</v>
      </c>
      <c r="AB82">
        <v>25</v>
      </c>
      <c r="AC82">
        <v>0.63</v>
      </c>
      <c r="AD82">
        <v>0</v>
      </c>
      <c r="AE82">
        <v>0</v>
      </c>
      <c r="AF82">
        <v>0</v>
      </c>
      <c r="AG82">
        <v>0</v>
      </c>
      <c r="AH82">
        <v>7.94</v>
      </c>
      <c r="AI82">
        <v>48.35</v>
      </c>
      <c r="AJ82">
        <v>0</v>
      </c>
      <c r="AK82">
        <v>100</v>
      </c>
      <c r="AL82">
        <v>100</v>
      </c>
      <c r="AM82">
        <v>0</v>
      </c>
      <c r="AN82">
        <v>50</v>
      </c>
      <c r="AO82">
        <v>0</v>
      </c>
    </row>
    <row r="83" spans="7:41">
      <c r="G83" t="s">
        <v>125</v>
      </c>
      <c r="H83" s="73">
        <v>0.63</v>
      </c>
      <c r="I83" s="46">
        <v>0</v>
      </c>
      <c r="J83" s="46">
        <v>8.0399999999999991</v>
      </c>
      <c r="K83" s="46">
        <v>48.35</v>
      </c>
      <c r="L83" s="46">
        <v>0</v>
      </c>
      <c r="M83" s="74">
        <v>0</v>
      </c>
      <c r="N83" s="73">
        <v>238.35999999999999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25</v>
      </c>
      <c r="X83">
        <v>57.76</v>
      </c>
      <c r="Y83">
        <v>0</v>
      </c>
      <c r="Z83">
        <v>50</v>
      </c>
      <c r="AA83">
        <v>30.6</v>
      </c>
      <c r="AB83">
        <v>25</v>
      </c>
      <c r="AC83">
        <v>0.63</v>
      </c>
      <c r="AD83">
        <v>0</v>
      </c>
      <c r="AE83">
        <v>0</v>
      </c>
      <c r="AF83">
        <v>0</v>
      </c>
      <c r="AG83">
        <v>0</v>
      </c>
      <c r="AH83">
        <v>8.0399999999999991</v>
      </c>
      <c r="AI83">
        <v>48.35</v>
      </c>
      <c r="AJ83">
        <v>0</v>
      </c>
      <c r="AK83">
        <v>200</v>
      </c>
      <c r="AL83">
        <v>100</v>
      </c>
      <c r="AM83">
        <v>0</v>
      </c>
      <c r="AN83">
        <v>50</v>
      </c>
      <c r="AO83">
        <v>0</v>
      </c>
    </row>
    <row r="84" spans="7:41">
      <c r="G84" t="s">
        <v>126</v>
      </c>
      <c r="H84" s="73">
        <v>0.63</v>
      </c>
      <c r="I84" s="46">
        <v>0</v>
      </c>
      <c r="J84" s="46">
        <v>8.0399999999999991</v>
      </c>
      <c r="K84" s="46">
        <v>48.35</v>
      </c>
      <c r="L84" s="46">
        <v>0</v>
      </c>
      <c r="M84" s="74">
        <v>0</v>
      </c>
      <c r="N84" s="73">
        <v>238.35999999999999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25</v>
      </c>
      <c r="X84">
        <v>57.76</v>
      </c>
      <c r="Y84">
        <v>0</v>
      </c>
      <c r="Z84">
        <v>50</v>
      </c>
      <c r="AA84">
        <v>30.6</v>
      </c>
      <c r="AB84">
        <v>25</v>
      </c>
      <c r="AC84">
        <v>0.63</v>
      </c>
      <c r="AD84">
        <v>0</v>
      </c>
      <c r="AE84">
        <v>0</v>
      </c>
      <c r="AF84">
        <v>0</v>
      </c>
      <c r="AG84">
        <v>0</v>
      </c>
      <c r="AH84">
        <v>8.0399999999999991</v>
      </c>
      <c r="AI84">
        <v>48.35</v>
      </c>
      <c r="AJ84">
        <v>0</v>
      </c>
      <c r="AK84">
        <v>200</v>
      </c>
      <c r="AL84">
        <v>100</v>
      </c>
      <c r="AM84">
        <v>0</v>
      </c>
      <c r="AN84">
        <v>50</v>
      </c>
      <c r="AO84">
        <v>0</v>
      </c>
    </row>
    <row r="85" spans="7:41">
      <c r="G85" t="s">
        <v>127</v>
      </c>
      <c r="H85" s="73">
        <v>0.63</v>
      </c>
      <c r="I85" s="46">
        <v>0</v>
      </c>
      <c r="J85" s="46">
        <v>8.0399999999999991</v>
      </c>
      <c r="K85" s="46">
        <v>48.35</v>
      </c>
      <c r="L85" s="46">
        <v>0</v>
      </c>
      <c r="M85" s="74">
        <v>0</v>
      </c>
      <c r="N85" s="73">
        <v>238.35999999999999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25</v>
      </c>
      <c r="X85">
        <v>57.76</v>
      </c>
      <c r="Y85">
        <v>0</v>
      </c>
      <c r="Z85">
        <v>50</v>
      </c>
      <c r="AA85">
        <v>30.6</v>
      </c>
      <c r="AB85">
        <v>25</v>
      </c>
      <c r="AC85">
        <v>0.63</v>
      </c>
      <c r="AD85">
        <v>0</v>
      </c>
      <c r="AE85">
        <v>0</v>
      </c>
      <c r="AF85">
        <v>0</v>
      </c>
      <c r="AG85">
        <v>0</v>
      </c>
      <c r="AH85">
        <v>8.0399999999999991</v>
      </c>
      <c r="AI85">
        <v>48.35</v>
      </c>
      <c r="AJ85">
        <v>0</v>
      </c>
      <c r="AK85">
        <v>200</v>
      </c>
      <c r="AL85">
        <v>100</v>
      </c>
      <c r="AM85">
        <v>0</v>
      </c>
      <c r="AN85">
        <v>50</v>
      </c>
      <c r="AO85">
        <v>0</v>
      </c>
    </row>
    <row r="86" spans="7:41">
      <c r="G86" t="s">
        <v>128</v>
      </c>
      <c r="H86" s="73">
        <v>0.63</v>
      </c>
      <c r="I86" s="46">
        <v>0</v>
      </c>
      <c r="J86" s="46">
        <v>8.0399999999999991</v>
      </c>
      <c r="K86" s="46">
        <v>48.35</v>
      </c>
      <c r="L86" s="46">
        <v>0</v>
      </c>
      <c r="M86" s="74">
        <v>0</v>
      </c>
      <c r="N86" s="73">
        <v>238.35999999999999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25</v>
      </c>
      <c r="X86">
        <v>57.76</v>
      </c>
      <c r="Y86">
        <v>0</v>
      </c>
      <c r="Z86">
        <v>50</v>
      </c>
      <c r="AA86">
        <v>30.6</v>
      </c>
      <c r="AB86">
        <v>25</v>
      </c>
      <c r="AC86">
        <v>0.63</v>
      </c>
      <c r="AD86">
        <v>0</v>
      </c>
      <c r="AE86">
        <v>0</v>
      </c>
      <c r="AF86">
        <v>0</v>
      </c>
      <c r="AG86">
        <v>0</v>
      </c>
      <c r="AH86">
        <v>8.0399999999999991</v>
      </c>
      <c r="AI86">
        <v>48.35</v>
      </c>
      <c r="AJ86">
        <v>0</v>
      </c>
      <c r="AK86">
        <v>200</v>
      </c>
      <c r="AL86">
        <v>100</v>
      </c>
      <c r="AM86">
        <v>0</v>
      </c>
      <c r="AN86">
        <v>50</v>
      </c>
      <c r="AO86">
        <v>0</v>
      </c>
    </row>
    <row r="87" spans="7:41">
      <c r="G87" t="s">
        <v>129</v>
      </c>
      <c r="H87" s="73">
        <v>0.63</v>
      </c>
      <c r="I87" s="46">
        <v>0</v>
      </c>
      <c r="J87" s="46">
        <v>8.1199999999999992</v>
      </c>
      <c r="K87" s="46">
        <v>48.35</v>
      </c>
      <c r="L87" s="46">
        <v>0</v>
      </c>
      <c r="M87" s="74">
        <v>0</v>
      </c>
      <c r="N87" s="73">
        <v>238.35999999999999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25</v>
      </c>
      <c r="X87">
        <v>57.76</v>
      </c>
      <c r="Y87">
        <v>0</v>
      </c>
      <c r="Z87">
        <v>50</v>
      </c>
      <c r="AA87">
        <v>30.6</v>
      </c>
      <c r="AB87">
        <v>25</v>
      </c>
      <c r="AC87">
        <v>0.63</v>
      </c>
      <c r="AD87">
        <v>0</v>
      </c>
      <c r="AE87">
        <v>0</v>
      </c>
      <c r="AF87">
        <v>0</v>
      </c>
      <c r="AG87">
        <v>0</v>
      </c>
      <c r="AH87">
        <v>8.1199999999999992</v>
      </c>
      <c r="AI87">
        <v>48.35</v>
      </c>
      <c r="AJ87">
        <v>0</v>
      </c>
      <c r="AK87">
        <v>200</v>
      </c>
      <c r="AL87">
        <v>100</v>
      </c>
      <c r="AM87">
        <v>0</v>
      </c>
      <c r="AN87">
        <v>50</v>
      </c>
      <c r="AO87">
        <v>0</v>
      </c>
    </row>
    <row r="88" spans="7:41">
      <c r="G88" t="s">
        <v>130</v>
      </c>
      <c r="H88" s="73">
        <v>0.63</v>
      </c>
      <c r="I88" s="46">
        <v>0</v>
      </c>
      <c r="J88" s="46">
        <v>8.1199999999999992</v>
      </c>
      <c r="K88" s="46">
        <v>48.35</v>
      </c>
      <c r="L88" s="46">
        <v>0</v>
      </c>
      <c r="M88" s="74">
        <v>0</v>
      </c>
      <c r="N88" s="73">
        <v>238.35999999999999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25</v>
      </c>
      <c r="X88">
        <v>57.76</v>
      </c>
      <c r="Y88">
        <v>0</v>
      </c>
      <c r="Z88">
        <v>50</v>
      </c>
      <c r="AA88">
        <v>30.6</v>
      </c>
      <c r="AB88">
        <v>25</v>
      </c>
      <c r="AC88">
        <v>0.63</v>
      </c>
      <c r="AD88">
        <v>0</v>
      </c>
      <c r="AE88">
        <v>0</v>
      </c>
      <c r="AF88">
        <v>0</v>
      </c>
      <c r="AG88">
        <v>0</v>
      </c>
      <c r="AH88">
        <v>8.1199999999999992</v>
      </c>
      <c r="AI88">
        <v>48.35</v>
      </c>
      <c r="AJ88">
        <v>0</v>
      </c>
      <c r="AK88">
        <v>200</v>
      </c>
      <c r="AL88">
        <v>100</v>
      </c>
      <c r="AM88">
        <v>0</v>
      </c>
      <c r="AN88">
        <v>50</v>
      </c>
      <c r="AO88">
        <v>0</v>
      </c>
    </row>
    <row r="89" spans="7:41">
      <c r="G89" t="s">
        <v>131</v>
      </c>
      <c r="H89" s="73">
        <v>0.63</v>
      </c>
      <c r="I89" s="46">
        <v>0</v>
      </c>
      <c r="J89" s="46">
        <v>8.1199999999999992</v>
      </c>
      <c r="K89" s="46">
        <v>48.35</v>
      </c>
      <c r="L89" s="46">
        <v>0</v>
      </c>
      <c r="M89" s="74">
        <v>0</v>
      </c>
      <c r="N89" s="73">
        <v>238.35999999999999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25</v>
      </c>
      <c r="X89">
        <v>57.76</v>
      </c>
      <c r="Y89">
        <v>0</v>
      </c>
      <c r="Z89">
        <v>50</v>
      </c>
      <c r="AA89">
        <v>30.6</v>
      </c>
      <c r="AB89">
        <v>25</v>
      </c>
      <c r="AC89">
        <v>0.63</v>
      </c>
      <c r="AD89">
        <v>0</v>
      </c>
      <c r="AE89">
        <v>0</v>
      </c>
      <c r="AF89">
        <v>0</v>
      </c>
      <c r="AG89">
        <v>0</v>
      </c>
      <c r="AH89">
        <v>8.1199999999999992</v>
      </c>
      <c r="AI89">
        <v>48.35</v>
      </c>
      <c r="AJ89">
        <v>0</v>
      </c>
      <c r="AK89">
        <v>200</v>
      </c>
      <c r="AL89">
        <v>100</v>
      </c>
      <c r="AM89">
        <v>0</v>
      </c>
      <c r="AN89">
        <v>50</v>
      </c>
      <c r="AO89">
        <v>0</v>
      </c>
    </row>
    <row r="90" spans="7:41">
      <c r="G90" t="s">
        <v>132</v>
      </c>
      <c r="H90" s="73">
        <v>0.63</v>
      </c>
      <c r="I90" s="46">
        <v>0</v>
      </c>
      <c r="J90" s="46">
        <v>8.1199999999999992</v>
      </c>
      <c r="K90" s="46">
        <v>48.35</v>
      </c>
      <c r="L90" s="46">
        <v>0</v>
      </c>
      <c r="M90" s="74">
        <v>0</v>
      </c>
      <c r="N90" s="73">
        <v>238.35999999999999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25</v>
      </c>
      <c r="X90">
        <v>57.76</v>
      </c>
      <c r="Y90">
        <v>0</v>
      </c>
      <c r="Z90">
        <v>50</v>
      </c>
      <c r="AA90">
        <v>30.6</v>
      </c>
      <c r="AB90">
        <v>25</v>
      </c>
      <c r="AC90">
        <v>0.63</v>
      </c>
      <c r="AD90">
        <v>0</v>
      </c>
      <c r="AE90">
        <v>0</v>
      </c>
      <c r="AF90">
        <v>0</v>
      </c>
      <c r="AG90">
        <v>0</v>
      </c>
      <c r="AH90">
        <v>8.1199999999999992</v>
      </c>
      <c r="AI90">
        <v>48.35</v>
      </c>
      <c r="AJ90">
        <v>0</v>
      </c>
      <c r="AK90">
        <v>200</v>
      </c>
      <c r="AL90">
        <v>100</v>
      </c>
      <c r="AM90">
        <v>0</v>
      </c>
      <c r="AN90">
        <v>50</v>
      </c>
      <c r="AO90">
        <v>0</v>
      </c>
    </row>
    <row r="91" spans="7:41">
      <c r="G91" t="s">
        <v>133</v>
      </c>
      <c r="H91" s="73">
        <v>0.53</v>
      </c>
      <c r="I91" s="46">
        <v>0</v>
      </c>
      <c r="J91" s="46">
        <v>8.1199999999999992</v>
      </c>
      <c r="K91" s="46">
        <v>48.35</v>
      </c>
      <c r="L91" s="46">
        <v>0</v>
      </c>
      <c r="M91" s="74">
        <v>0</v>
      </c>
      <c r="N91" s="73">
        <v>392.55999999999995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25</v>
      </c>
      <c r="X91">
        <v>57.76</v>
      </c>
      <c r="Y91">
        <v>0</v>
      </c>
      <c r="Z91">
        <v>50</v>
      </c>
      <c r="AA91">
        <v>0</v>
      </c>
      <c r="AB91">
        <v>0</v>
      </c>
      <c r="AC91">
        <v>0.53</v>
      </c>
      <c r="AD91">
        <v>30.6</v>
      </c>
      <c r="AE91">
        <v>76.739999999999995</v>
      </c>
      <c r="AF91">
        <v>0</v>
      </c>
      <c r="AG91">
        <v>179.2</v>
      </c>
      <c r="AH91">
        <v>8.1199999999999992</v>
      </c>
      <c r="AI91">
        <v>48.35</v>
      </c>
      <c r="AJ91">
        <v>0</v>
      </c>
      <c r="AK91">
        <v>200</v>
      </c>
      <c r="AL91">
        <v>100</v>
      </c>
      <c r="AM91">
        <v>0</v>
      </c>
      <c r="AN91">
        <v>50</v>
      </c>
      <c r="AO91">
        <v>0</v>
      </c>
    </row>
    <row r="92" spans="7:41">
      <c r="G92" t="s">
        <v>134</v>
      </c>
      <c r="H92" s="73">
        <v>0.53</v>
      </c>
      <c r="I92" s="46">
        <v>0</v>
      </c>
      <c r="J92" s="46">
        <v>8.1199999999999992</v>
      </c>
      <c r="K92" s="46">
        <v>48.35</v>
      </c>
      <c r="L92" s="46">
        <v>0</v>
      </c>
      <c r="M92" s="74">
        <v>0</v>
      </c>
      <c r="N92" s="73">
        <v>392.55999999999995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25</v>
      </c>
      <c r="X92">
        <v>57.76</v>
      </c>
      <c r="Y92">
        <v>0</v>
      </c>
      <c r="Z92">
        <v>50</v>
      </c>
      <c r="AA92">
        <v>0</v>
      </c>
      <c r="AB92">
        <v>0</v>
      </c>
      <c r="AC92">
        <v>0.53</v>
      </c>
      <c r="AD92">
        <v>30.6</v>
      </c>
      <c r="AE92">
        <v>76.739999999999995</v>
      </c>
      <c r="AF92">
        <v>0</v>
      </c>
      <c r="AG92">
        <v>179.2</v>
      </c>
      <c r="AH92">
        <v>8.1199999999999992</v>
      </c>
      <c r="AI92">
        <v>48.35</v>
      </c>
      <c r="AJ92">
        <v>0</v>
      </c>
      <c r="AK92">
        <v>200</v>
      </c>
      <c r="AL92">
        <v>100</v>
      </c>
      <c r="AM92">
        <v>0</v>
      </c>
      <c r="AN92">
        <v>50</v>
      </c>
      <c r="AO92">
        <v>0</v>
      </c>
    </row>
    <row r="93" spans="7:41">
      <c r="G93" t="s">
        <v>135</v>
      </c>
      <c r="H93" s="73">
        <v>0.53</v>
      </c>
      <c r="I93" s="46">
        <v>0</v>
      </c>
      <c r="J93" s="46">
        <v>8.1199999999999992</v>
      </c>
      <c r="K93" s="46">
        <v>48.35</v>
      </c>
      <c r="L93" s="46">
        <v>0</v>
      </c>
      <c r="M93" s="74">
        <v>0</v>
      </c>
      <c r="N93" s="73">
        <v>392.55999999999995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25</v>
      </c>
      <c r="X93">
        <v>57.76</v>
      </c>
      <c r="Y93">
        <v>0</v>
      </c>
      <c r="Z93">
        <v>50</v>
      </c>
      <c r="AA93">
        <v>0</v>
      </c>
      <c r="AB93">
        <v>0</v>
      </c>
      <c r="AC93">
        <v>0.53</v>
      </c>
      <c r="AD93">
        <v>30.6</v>
      </c>
      <c r="AE93">
        <v>76.739999999999995</v>
      </c>
      <c r="AF93">
        <v>0</v>
      </c>
      <c r="AG93">
        <v>179.2</v>
      </c>
      <c r="AH93">
        <v>8.1199999999999992</v>
      </c>
      <c r="AI93">
        <v>48.35</v>
      </c>
      <c r="AJ93">
        <v>0</v>
      </c>
      <c r="AK93">
        <v>200</v>
      </c>
      <c r="AL93">
        <v>100</v>
      </c>
      <c r="AM93">
        <v>0</v>
      </c>
      <c r="AN93">
        <v>50</v>
      </c>
      <c r="AO93">
        <v>0</v>
      </c>
    </row>
    <row r="94" spans="7:41">
      <c r="G94" t="s">
        <v>136</v>
      </c>
      <c r="H94" s="73">
        <v>0.53</v>
      </c>
      <c r="I94" s="46">
        <v>0</v>
      </c>
      <c r="J94" s="46">
        <v>8.1199999999999992</v>
      </c>
      <c r="K94" s="46">
        <v>48.35</v>
      </c>
      <c r="L94" s="46">
        <v>0</v>
      </c>
      <c r="M94" s="74">
        <v>0</v>
      </c>
      <c r="N94" s="73">
        <v>392.55999999999995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25</v>
      </c>
      <c r="X94">
        <v>57.76</v>
      </c>
      <c r="Y94">
        <v>0</v>
      </c>
      <c r="Z94">
        <v>50</v>
      </c>
      <c r="AA94">
        <v>0</v>
      </c>
      <c r="AB94">
        <v>0</v>
      </c>
      <c r="AC94">
        <v>0.53</v>
      </c>
      <c r="AD94">
        <v>30.6</v>
      </c>
      <c r="AE94">
        <v>76.739999999999995</v>
      </c>
      <c r="AF94">
        <v>0</v>
      </c>
      <c r="AG94">
        <v>179.2</v>
      </c>
      <c r="AH94">
        <v>8.1199999999999992</v>
      </c>
      <c r="AI94">
        <v>48.35</v>
      </c>
      <c r="AJ94">
        <v>0</v>
      </c>
      <c r="AK94">
        <v>200</v>
      </c>
      <c r="AL94">
        <v>100</v>
      </c>
      <c r="AM94">
        <v>0</v>
      </c>
      <c r="AN94">
        <v>50</v>
      </c>
      <c r="AO94">
        <v>0</v>
      </c>
    </row>
    <row r="95" spans="7:41">
      <c r="G95" t="s">
        <v>137</v>
      </c>
      <c r="H95" s="73">
        <v>0.48</v>
      </c>
      <c r="I95" s="46">
        <v>0</v>
      </c>
      <c r="J95" s="46">
        <v>8.2200000000000006</v>
      </c>
      <c r="K95" s="46">
        <v>48.35</v>
      </c>
      <c r="L95" s="46">
        <v>0</v>
      </c>
      <c r="M95" s="74">
        <v>0</v>
      </c>
      <c r="N95" s="73">
        <v>334.79999999999995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25</v>
      </c>
      <c r="X95">
        <v>0</v>
      </c>
      <c r="Y95">
        <v>0</v>
      </c>
      <c r="Z95">
        <v>50</v>
      </c>
      <c r="AA95">
        <v>0</v>
      </c>
      <c r="AB95">
        <v>0</v>
      </c>
      <c r="AC95">
        <v>0.48</v>
      </c>
      <c r="AD95">
        <v>30.6</v>
      </c>
      <c r="AE95">
        <v>76.739999999999995</v>
      </c>
      <c r="AF95">
        <v>0</v>
      </c>
      <c r="AG95">
        <v>179.2</v>
      </c>
      <c r="AH95">
        <v>8.2200000000000006</v>
      </c>
      <c r="AI95">
        <v>48.35</v>
      </c>
      <c r="AJ95">
        <v>0</v>
      </c>
      <c r="AK95">
        <v>200</v>
      </c>
      <c r="AL95">
        <v>100</v>
      </c>
      <c r="AM95">
        <v>0</v>
      </c>
      <c r="AN95">
        <v>50</v>
      </c>
      <c r="AO95">
        <v>0</v>
      </c>
    </row>
    <row r="96" spans="7:41">
      <c r="G96" t="s">
        <v>138</v>
      </c>
      <c r="H96" s="73">
        <v>0.48</v>
      </c>
      <c r="I96" s="46">
        <v>0</v>
      </c>
      <c r="J96" s="46">
        <v>8.2200000000000006</v>
      </c>
      <c r="K96" s="46">
        <v>48.35</v>
      </c>
      <c r="L96" s="46">
        <v>0</v>
      </c>
      <c r="M96" s="74">
        <v>0</v>
      </c>
      <c r="N96" s="73">
        <v>334.79999999999995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25</v>
      </c>
      <c r="X96">
        <v>0</v>
      </c>
      <c r="Y96">
        <v>0</v>
      </c>
      <c r="Z96">
        <v>50</v>
      </c>
      <c r="AA96">
        <v>0</v>
      </c>
      <c r="AB96">
        <v>0</v>
      </c>
      <c r="AC96">
        <v>0.48</v>
      </c>
      <c r="AD96">
        <v>30.6</v>
      </c>
      <c r="AE96">
        <v>76.739999999999995</v>
      </c>
      <c r="AF96">
        <v>0</v>
      </c>
      <c r="AG96">
        <v>179.2</v>
      </c>
      <c r="AH96">
        <v>8.2200000000000006</v>
      </c>
      <c r="AI96">
        <v>48.35</v>
      </c>
      <c r="AJ96">
        <v>0</v>
      </c>
      <c r="AK96">
        <v>200</v>
      </c>
      <c r="AL96">
        <v>100</v>
      </c>
      <c r="AM96">
        <v>0</v>
      </c>
      <c r="AN96">
        <v>50</v>
      </c>
      <c r="AO96">
        <v>0</v>
      </c>
    </row>
    <row r="97" spans="1:133">
      <c r="G97" t="s">
        <v>139</v>
      </c>
      <c r="H97" s="73">
        <v>0.48</v>
      </c>
      <c r="I97" s="46">
        <v>0</v>
      </c>
      <c r="J97" s="46">
        <v>8.2200000000000006</v>
      </c>
      <c r="K97" s="46">
        <v>48.35</v>
      </c>
      <c r="L97" s="46">
        <v>0</v>
      </c>
      <c r="M97" s="74">
        <v>0</v>
      </c>
      <c r="N97" s="73">
        <v>334.79999999999995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25</v>
      </c>
      <c r="X97">
        <v>0</v>
      </c>
      <c r="Y97">
        <v>0</v>
      </c>
      <c r="Z97">
        <v>50</v>
      </c>
      <c r="AA97">
        <v>0</v>
      </c>
      <c r="AB97">
        <v>0</v>
      </c>
      <c r="AC97">
        <v>0.48</v>
      </c>
      <c r="AD97">
        <v>30.6</v>
      </c>
      <c r="AE97">
        <v>76.739999999999995</v>
      </c>
      <c r="AF97">
        <v>0</v>
      </c>
      <c r="AG97">
        <v>179.2</v>
      </c>
      <c r="AH97">
        <v>8.2200000000000006</v>
      </c>
      <c r="AI97">
        <v>48.35</v>
      </c>
      <c r="AJ97">
        <v>0</v>
      </c>
      <c r="AK97">
        <v>200</v>
      </c>
      <c r="AL97">
        <v>100</v>
      </c>
      <c r="AM97">
        <v>0</v>
      </c>
      <c r="AN97">
        <v>50</v>
      </c>
      <c r="AO97">
        <v>0</v>
      </c>
    </row>
    <row r="98" spans="1:133">
      <c r="G98" t="s">
        <v>140</v>
      </c>
      <c r="H98" s="73">
        <v>0.48</v>
      </c>
      <c r="I98" s="46">
        <v>0</v>
      </c>
      <c r="J98" s="46">
        <v>8.2200000000000006</v>
      </c>
      <c r="K98" s="46">
        <v>48.35</v>
      </c>
      <c r="L98" s="46">
        <v>0</v>
      </c>
      <c r="M98" s="74">
        <v>0</v>
      </c>
      <c r="N98" s="73">
        <v>334.79999999999995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25</v>
      </c>
      <c r="X98">
        <v>0</v>
      </c>
      <c r="Y98">
        <v>0</v>
      </c>
      <c r="Z98">
        <v>50</v>
      </c>
      <c r="AA98">
        <v>0</v>
      </c>
      <c r="AB98">
        <v>0</v>
      </c>
      <c r="AC98">
        <v>0.48</v>
      </c>
      <c r="AD98">
        <v>30.6</v>
      </c>
      <c r="AE98">
        <v>76.739999999999995</v>
      </c>
      <c r="AF98">
        <v>0</v>
      </c>
      <c r="AG98">
        <v>179.2</v>
      </c>
      <c r="AH98">
        <v>8.2200000000000006</v>
      </c>
      <c r="AI98">
        <v>48.35</v>
      </c>
      <c r="AJ98">
        <v>0</v>
      </c>
      <c r="AK98">
        <v>200</v>
      </c>
      <c r="AL98">
        <v>100</v>
      </c>
      <c r="AM98">
        <v>0</v>
      </c>
      <c r="AN98">
        <v>50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0.1820900000000002</v>
      </c>
      <c r="K99" s="69">
        <f t="shared" si="1"/>
        <v>1.442800000000003</v>
      </c>
      <c r="L99" s="69">
        <f t="shared" si="1"/>
        <v>5.8665000000000002E-2</v>
      </c>
      <c r="M99" s="69">
        <f t="shared" si="1"/>
        <v>0</v>
      </c>
      <c r="N99" s="68">
        <f t="shared" si="1"/>
        <v>6.5924000000000049</v>
      </c>
      <c r="O99" s="69">
        <f t="shared" si="1"/>
        <v>3.0139199999999993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0.2888</v>
      </c>
      <c r="Y99">
        <f t="shared" si="1"/>
        <v>5.8665000000000002E-2</v>
      </c>
      <c r="Z99">
        <f t="shared" si="1"/>
        <v>1.2</v>
      </c>
      <c r="AA99">
        <f t="shared" si="1"/>
        <v>2.4251999999999994</v>
      </c>
      <c r="AB99">
        <f t="shared" si="1"/>
        <v>0.1</v>
      </c>
      <c r="AC99">
        <f t="shared" si="1"/>
        <v>1.5500000000000005E-2</v>
      </c>
      <c r="AD99">
        <f t="shared" si="1"/>
        <v>0.24480000000000013</v>
      </c>
      <c r="AE99">
        <f t="shared" si="1"/>
        <v>0.61391999999999969</v>
      </c>
      <c r="AF99">
        <f t="shared" si="1"/>
        <v>6.9640000000000007E-2</v>
      </c>
      <c r="AG99">
        <f t="shared" si="1"/>
        <v>1.4335999999999993</v>
      </c>
      <c r="AH99">
        <f t="shared" si="1"/>
        <v>0.1820900000000002</v>
      </c>
      <c r="AI99">
        <f t="shared" si="1"/>
        <v>1.1603999999999997</v>
      </c>
      <c r="AJ99">
        <f t="shared" si="1"/>
        <v>0</v>
      </c>
      <c r="AK99">
        <f t="shared" si="1"/>
        <v>3.4</v>
      </c>
      <c r="AL99">
        <f t="shared" si="1"/>
        <v>1.5</v>
      </c>
      <c r="AM99">
        <f t="shared" si="1"/>
        <v>9.6720000000000014E-2</v>
      </c>
      <c r="AN99">
        <f t="shared" si="1"/>
        <v>1.2</v>
      </c>
      <c r="AO99">
        <f t="shared" si="1"/>
        <v>0.11603999999999998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547</v>
      </c>
      <c r="AE100" t="s">
        <v>548</v>
      </c>
      <c r="AF100" t="s">
        <v>550</v>
      </c>
      <c r="AG100" t="s">
        <v>551</v>
      </c>
      <c r="AH100" t="s">
        <v>553</v>
      </c>
      <c r="AI100" t="s">
        <v>555</v>
      </c>
      <c r="AJ100" t="s">
        <v>557</v>
      </c>
      <c r="AK100" t="s">
        <v>559</v>
      </c>
      <c r="AL100" t="s">
        <v>561</v>
      </c>
      <c r="AM100" t="s">
        <v>563</v>
      </c>
      <c r="AN100" t="s">
        <v>564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0.97</v>
      </c>
      <c r="M3" s="72">
        <v>0</v>
      </c>
      <c r="N3" s="71">
        <v>0</v>
      </c>
      <c r="O3" s="53">
        <v>0</v>
      </c>
      <c r="P3" s="53">
        <v>-160</v>
      </c>
      <c r="Q3" s="53">
        <v>0</v>
      </c>
      <c r="R3" s="53">
        <v>0</v>
      </c>
      <c r="S3" s="72">
        <v>0</v>
      </c>
      <c r="U3" s="73">
        <v>0.97</v>
      </c>
      <c r="V3" s="74">
        <v>-160</v>
      </c>
      <c r="W3">
        <v>0</v>
      </c>
      <c r="X3">
        <v>0</v>
      </c>
      <c r="Y3">
        <v>0.97</v>
      </c>
      <c r="Z3">
        <v>-160</v>
      </c>
    </row>
    <row r="4" spans="1:26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0.97</v>
      </c>
      <c r="M4" s="74">
        <v>0</v>
      </c>
      <c r="N4" s="73">
        <v>-22</v>
      </c>
      <c r="O4" s="46">
        <v>0</v>
      </c>
      <c r="P4" s="46">
        <v>-155</v>
      </c>
      <c r="Q4" s="46">
        <v>0</v>
      </c>
      <c r="R4" s="46">
        <v>0</v>
      </c>
      <c r="S4" s="74">
        <v>0</v>
      </c>
      <c r="U4" s="73">
        <v>0.97</v>
      </c>
      <c r="V4" s="74">
        <v>-177</v>
      </c>
      <c r="W4">
        <v>-22</v>
      </c>
      <c r="X4">
        <v>0</v>
      </c>
      <c r="Y4">
        <v>0.97</v>
      </c>
      <c r="Z4">
        <v>-155</v>
      </c>
    </row>
    <row r="5" spans="1:26">
      <c r="G5" t="s">
        <v>47</v>
      </c>
      <c r="H5" s="73">
        <v>22.24</v>
      </c>
      <c r="I5" s="46">
        <v>0</v>
      </c>
      <c r="J5" s="46">
        <v>0</v>
      </c>
      <c r="K5" s="46">
        <v>0</v>
      </c>
      <c r="L5" s="46">
        <v>0.97</v>
      </c>
      <c r="M5" s="74">
        <v>0</v>
      </c>
      <c r="N5" s="73">
        <v>0</v>
      </c>
      <c r="O5" s="46">
        <v>0</v>
      </c>
      <c r="P5" s="46">
        <v>-135</v>
      </c>
      <c r="Q5" s="46">
        <v>0</v>
      </c>
      <c r="R5" s="46">
        <v>0</v>
      </c>
      <c r="S5" s="74">
        <v>0</v>
      </c>
      <c r="U5" s="73">
        <v>23.21</v>
      </c>
      <c r="V5" s="74">
        <v>-135</v>
      </c>
      <c r="W5">
        <v>22.24</v>
      </c>
      <c r="X5">
        <v>0</v>
      </c>
      <c r="Y5">
        <v>0.97</v>
      </c>
      <c r="Z5">
        <v>-135</v>
      </c>
    </row>
    <row r="6" spans="1:26">
      <c r="G6" t="s">
        <v>48</v>
      </c>
      <c r="H6" s="73">
        <v>26.11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0</v>
      </c>
      <c r="O6" s="46">
        <v>0</v>
      </c>
      <c r="P6" s="46">
        <v>-135</v>
      </c>
      <c r="Q6" s="46">
        <v>0</v>
      </c>
      <c r="R6" s="46">
        <v>0</v>
      </c>
      <c r="S6" s="74">
        <v>0</v>
      </c>
      <c r="U6" s="73">
        <v>27.08</v>
      </c>
      <c r="V6" s="74">
        <v>-135</v>
      </c>
      <c r="W6">
        <v>26.11</v>
      </c>
      <c r="X6">
        <v>0</v>
      </c>
      <c r="Y6">
        <v>0.97</v>
      </c>
      <c r="Z6">
        <v>-135</v>
      </c>
    </row>
    <row r="7" spans="1:26">
      <c r="G7" t="s">
        <v>49</v>
      </c>
      <c r="H7" s="73">
        <v>20.309999999999999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-155</v>
      </c>
      <c r="Q7" s="46">
        <v>0</v>
      </c>
      <c r="R7" s="46">
        <v>0</v>
      </c>
      <c r="S7" s="74">
        <v>0</v>
      </c>
      <c r="U7" s="73">
        <v>20.309999999999999</v>
      </c>
      <c r="V7" s="74">
        <v>-155</v>
      </c>
      <c r="W7">
        <v>20.309999999999999</v>
      </c>
      <c r="X7">
        <v>0</v>
      </c>
      <c r="Y7">
        <v>0</v>
      </c>
      <c r="Z7">
        <v>-155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-165</v>
      </c>
      <c r="Q8" s="46">
        <v>0</v>
      </c>
      <c r="R8" s="46">
        <v>0</v>
      </c>
      <c r="S8" s="74">
        <v>0</v>
      </c>
      <c r="U8" s="73">
        <v>0</v>
      </c>
      <c r="V8" s="74">
        <v>-165</v>
      </c>
      <c r="W8">
        <v>0</v>
      </c>
      <c r="X8">
        <v>0</v>
      </c>
      <c r="Y8">
        <v>0</v>
      </c>
      <c r="Z8">
        <v>-165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</v>
      </c>
      <c r="O9" s="46">
        <v>-15</v>
      </c>
      <c r="P9" s="46">
        <v>-160</v>
      </c>
      <c r="Q9" s="46">
        <v>0</v>
      </c>
      <c r="R9" s="46">
        <v>0</v>
      </c>
      <c r="S9" s="74">
        <v>0</v>
      </c>
      <c r="U9" s="73">
        <v>0</v>
      </c>
      <c r="V9" s="74">
        <v>-187</v>
      </c>
      <c r="W9">
        <v>-12</v>
      </c>
      <c r="X9">
        <v>-15</v>
      </c>
      <c r="Y9">
        <v>0</v>
      </c>
      <c r="Z9">
        <v>-160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-15</v>
      </c>
      <c r="O10" s="46">
        <v>-15</v>
      </c>
      <c r="P10" s="46">
        <v>-160</v>
      </c>
      <c r="Q10" s="46">
        <v>0</v>
      </c>
      <c r="R10" s="46">
        <v>0</v>
      </c>
      <c r="S10" s="74">
        <v>0</v>
      </c>
      <c r="U10" s="73">
        <v>0</v>
      </c>
      <c r="V10" s="74">
        <v>-190</v>
      </c>
      <c r="W10">
        <v>-15</v>
      </c>
      <c r="X10">
        <v>-15</v>
      </c>
      <c r="Y10">
        <v>0</v>
      </c>
      <c r="Z10">
        <v>-160</v>
      </c>
    </row>
    <row r="11" spans="1:26">
      <c r="G11" t="s">
        <v>53</v>
      </c>
      <c r="H11" s="73">
        <v>55.12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-25</v>
      </c>
      <c r="P11" s="46">
        <v>-170</v>
      </c>
      <c r="Q11" s="46">
        <v>0</v>
      </c>
      <c r="R11" s="46">
        <v>0</v>
      </c>
      <c r="S11" s="74">
        <v>0</v>
      </c>
      <c r="U11" s="73">
        <v>55.12</v>
      </c>
      <c r="V11" s="74">
        <v>-195</v>
      </c>
      <c r="W11">
        <v>55.12</v>
      </c>
      <c r="X11">
        <v>-25</v>
      </c>
      <c r="Y11">
        <v>0</v>
      </c>
      <c r="Z11">
        <v>-170</v>
      </c>
    </row>
    <row r="12" spans="1:26">
      <c r="G12" t="s">
        <v>54</v>
      </c>
      <c r="H12" s="73">
        <v>86.06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-170</v>
      </c>
      <c r="Q12" s="46">
        <v>0</v>
      </c>
      <c r="R12" s="46">
        <v>0</v>
      </c>
      <c r="S12" s="74">
        <v>0</v>
      </c>
      <c r="U12" s="73">
        <v>86.06</v>
      </c>
      <c r="V12" s="74">
        <v>-170</v>
      </c>
      <c r="W12">
        <v>86.06</v>
      </c>
      <c r="X12">
        <v>0</v>
      </c>
      <c r="Y12">
        <v>0</v>
      </c>
      <c r="Z12">
        <v>-170</v>
      </c>
    </row>
    <row r="13" spans="1:26">
      <c r="G13" t="s">
        <v>55</v>
      </c>
      <c r="H13" s="73">
        <v>95.73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-170</v>
      </c>
      <c r="Q13" s="46">
        <v>0</v>
      </c>
      <c r="R13" s="46">
        <v>0</v>
      </c>
      <c r="S13" s="74">
        <v>0</v>
      </c>
      <c r="U13" s="73">
        <v>95.73</v>
      </c>
      <c r="V13" s="74">
        <v>-170</v>
      </c>
      <c r="W13">
        <v>95.73</v>
      </c>
      <c r="X13">
        <v>0</v>
      </c>
      <c r="Y13">
        <v>0</v>
      </c>
      <c r="Z13">
        <v>-170</v>
      </c>
    </row>
    <row r="14" spans="1:26">
      <c r="G14" t="s">
        <v>56</v>
      </c>
      <c r="H14" s="73">
        <v>90.9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-170</v>
      </c>
      <c r="Q14" s="46">
        <v>0</v>
      </c>
      <c r="R14" s="46">
        <v>0</v>
      </c>
      <c r="S14" s="74">
        <v>0</v>
      </c>
      <c r="U14" s="73">
        <v>90.9</v>
      </c>
      <c r="V14" s="74">
        <v>-170</v>
      </c>
      <c r="W14">
        <v>90.9</v>
      </c>
      <c r="X14">
        <v>0</v>
      </c>
      <c r="Y14">
        <v>0</v>
      </c>
      <c r="Z14">
        <v>-170</v>
      </c>
    </row>
    <row r="15" spans="1:26">
      <c r="G15" t="s">
        <v>57</v>
      </c>
      <c r="H15" s="73">
        <v>103.47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-170</v>
      </c>
      <c r="Q15" s="46">
        <v>0</v>
      </c>
      <c r="R15" s="46">
        <v>0</v>
      </c>
      <c r="S15" s="74">
        <v>0</v>
      </c>
      <c r="U15" s="73">
        <v>103.47</v>
      </c>
      <c r="V15" s="74">
        <v>-170</v>
      </c>
      <c r="W15">
        <v>103.47</v>
      </c>
      <c r="X15">
        <v>0</v>
      </c>
      <c r="Y15">
        <v>0</v>
      </c>
      <c r="Z15">
        <v>-170</v>
      </c>
    </row>
    <row r="16" spans="1:26">
      <c r="G16" t="s">
        <v>58</v>
      </c>
      <c r="H16" s="73">
        <v>100.57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-171</v>
      </c>
      <c r="Q16" s="46">
        <v>0</v>
      </c>
      <c r="R16" s="46">
        <v>0</v>
      </c>
      <c r="S16" s="74">
        <v>0</v>
      </c>
      <c r="U16" s="73">
        <v>100.57</v>
      </c>
      <c r="V16" s="74">
        <v>-171</v>
      </c>
      <c r="W16">
        <v>100.57</v>
      </c>
      <c r="X16">
        <v>0</v>
      </c>
      <c r="Y16">
        <v>0</v>
      </c>
      <c r="Z16">
        <v>-171</v>
      </c>
    </row>
    <row r="17" spans="7:26">
      <c r="G17" t="s">
        <v>59</v>
      </c>
      <c r="H17" s="73">
        <v>82.2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-171</v>
      </c>
      <c r="Q17" s="46">
        <v>0</v>
      </c>
      <c r="R17" s="46">
        <v>0</v>
      </c>
      <c r="S17" s="74">
        <v>0</v>
      </c>
      <c r="U17" s="73">
        <v>82.2</v>
      </c>
      <c r="V17" s="74">
        <v>-171</v>
      </c>
      <c r="W17">
        <v>82.2</v>
      </c>
      <c r="X17">
        <v>0</v>
      </c>
      <c r="Y17">
        <v>0</v>
      </c>
      <c r="Z17">
        <v>-171</v>
      </c>
    </row>
    <row r="18" spans="7:26">
      <c r="G18" t="s">
        <v>60</v>
      </c>
      <c r="H18" s="73">
        <v>84.13</v>
      </c>
      <c r="I18" s="46">
        <v>0</v>
      </c>
      <c r="J18" s="46">
        <v>0</v>
      </c>
      <c r="K18" s="46">
        <v>0</v>
      </c>
      <c r="L18" s="46">
        <v>0.97</v>
      </c>
      <c r="M18" s="74">
        <v>0</v>
      </c>
      <c r="N18" s="73">
        <v>0</v>
      </c>
      <c r="O18" s="46">
        <v>0</v>
      </c>
      <c r="P18" s="46">
        <v>-168</v>
      </c>
      <c r="Q18" s="46">
        <v>0</v>
      </c>
      <c r="R18" s="46">
        <v>0</v>
      </c>
      <c r="S18" s="74">
        <v>0</v>
      </c>
      <c r="U18" s="73">
        <v>85.1</v>
      </c>
      <c r="V18" s="74">
        <v>-168</v>
      </c>
      <c r="W18">
        <v>84.13</v>
      </c>
      <c r="X18">
        <v>0</v>
      </c>
      <c r="Y18">
        <v>0.97</v>
      </c>
      <c r="Z18">
        <v>-168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0.97</v>
      </c>
      <c r="M19" s="74">
        <v>0</v>
      </c>
      <c r="N19" s="73">
        <v>0</v>
      </c>
      <c r="O19" s="46">
        <v>0</v>
      </c>
      <c r="P19" s="46">
        <v>-165</v>
      </c>
      <c r="Q19" s="46">
        <v>0</v>
      </c>
      <c r="R19" s="46">
        <v>0</v>
      </c>
      <c r="S19" s="74">
        <v>0</v>
      </c>
      <c r="U19" s="73">
        <v>0.97</v>
      </c>
      <c r="V19" s="74">
        <v>-165</v>
      </c>
      <c r="W19">
        <v>0</v>
      </c>
      <c r="X19">
        <v>0</v>
      </c>
      <c r="Y19">
        <v>0.97</v>
      </c>
      <c r="Z19">
        <v>-165</v>
      </c>
    </row>
    <row r="20" spans="7:26">
      <c r="G20" t="s">
        <v>62</v>
      </c>
      <c r="H20" s="73">
        <v>20.309999999999999</v>
      </c>
      <c r="I20" s="46">
        <v>0</v>
      </c>
      <c r="J20" s="46">
        <v>0</v>
      </c>
      <c r="K20" s="46">
        <v>0</v>
      </c>
      <c r="L20" s="46">
        <v>1.45</v>
      </c>
      <c r="M20" s="74">
        <v>0</v>
      </c>
      <c r="N20" s="73">
        <v>0</v>
      </c>
      <c r="O20" s="46">
        <v>0</v>
      </c>
      <c r="P20" s="46">
        <v>-160</v>
      </c>
      <c r="Q20" s="46">
        <v>0</v>
      </c>
      <c r="R20" s="46">
        <v>0</v>
      </c>
      <c r="S20" s="74">
        <v>0</v>
      </c>
      <c r="U20" s="73">
        <v>21.76</v>
      </c>
      <c r="V20" s="74">
        <v>-160</v>
      </c>
      <c r="W20">
        <v>20.309999999999999</v>
      </c>
      <c r="X20">
        <v>0</v>
      </c>
      <c r="Y20">
        <v>1.45</v>
      </c>
      <c r="Z20">
        <v>-160</v>
      </c>
    </row>
    <row r="21" spans="7:26">
      <c r="G21" t="s">
        <v>63</v>
      </c>
      <c r="H21" s="73">
        <v>33.840000000000003</v>
      </c>
      <c r="I21" s="46">
        <v>0</v>
      </c>
      <c r="J21" s="46">
        <v>0</v>
      </c>
      <c r="K21" s="46">
        <v>0</v>
      </c>
      <c r="L21" s="46">
        <v>2.42</v>
      </c>
      <c r="M21" s="74">
        <v>0</v>
      </c>
      <c r="N21" s="73">
        <v>0</v>
      </c>
      <c r="O21" s="46">
        <v>0</v>
      </c>
      <c r="P21" s="46">
        <v>-150</v>
      </c>
      <c r="Q21" s="46">
        <v>0</v>
      </c>
      <c r="R21" s="46">
        <v>0</v>
      </c>
      <c r="S21" s="74">
        <v>0</v>
      </c>
      <c r="U21" s="73">
        <v>36.26</v>
      </c>
      <c r="V21" s="74">
        <v>-150</v>
      </c>
      <c r="W21">
        <v>33.840000000000003</v>
      </c>
      <c r="X21">
        <v>0</v>
      </c>
      <c r="Y21">
        <v>2.42</v>
      </c>
      <c r="Z21">
        <v>-150</v>
      </c>
    </row>
    <row r="22" spans="7:26">
      <c r="G22" t="s">
        <v>64</v>
      </c>
      <c r="H22" s="73">
        <v>43.52</v>
      </c>
      <c r="I22" s="46">
        <v>0</v>
      </c>
      <c r="J22" s="46">
        <v>0</v>
      </c>
      <c r="K22" s="46">
        <v>0</v>
      </c>
      <c r="L22" s="46">
        <v>3.19</v>
      </c>
      <c r="M22" s="74">
        <v>0</v>
      </c>
      <c r="N22" s="73">
        <v>0</v>
      </c>
      <c r="O22" s="46">
        <v>0</v>
      </c>
      <c r="P22" s="46">
        <v>-150</v>
      </c>
      <c r="Q22" s="46">
        <v>0</v>
      </c>
      <c r="R22" s="46">
        <v>0</v>
      </c>
      <c r="S22" s="74">
        <v>0</v>
      </c>
      <c r="U22" s="73">
        <v>46.71</v>
      </c>
      <c r="V22" s="74">
        <v>-150</v>
      </c>
      <c r="W22">
        <v>43.52</v>
      </c>
      <c r="X22">
        <v>0</v>
      </c>
      <c r="Y22">
        <v>3.19</v>
      </c>
      <c r="Z22">
        <v>-150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3.87</v>
      </c>
      <c r="M23" s="74">
        <v>0</v>
      </c>
      <c r="N23" s="73">
        <v>0</v>
      </c>
      <c r="O23" s="46">
        <v>-10</v>
      </c>
      <c r="P23" s="46">
        <v>-150</v>
      </c>
      <c r="Q23" s="46">
        <v>0</v>
      </c>
      <c r="R23" s="46">
        <v>0</v>
      </c>
      <c r="S23" s="74">
        <v>0</v>
      </c>
      <c r="U23" s="73">
        <v>3.87</v>
      </c>
      <c r="V23" s="74">
        <v>-160</v>
      </c>
      <c r="W23">
        <v>0</v>
      </c>
      <c r="X23">
        <v>-10</v>
      </c>
      <c r="Y23">
        <v>3.87</v>
      </c>
      <c r="Z23">
        <v>-150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4.84</v>
      </c>
      <c r="M24" s="74">
        <v>0</v>
      </c>
      <c r="N24" s="73">
        <v>0</v>
      </c>
      <c r="O24" s="46">
        <v>-10</v>
      </c>
      <c r="P24" s="46">
        <v>-150</v>
      </c>
      <c r="Q24" s="46">
        <v>0</v>
      </c>
      <c r="R24" s="46">
        <v>0</v>
      </c>
      <c r="S24" s="74">
        <v>0</v>
      </c>
      <c r="U24" s="73">
        <v>4.84</v>
      </c>
      <c r="V24" s="74">
        <v>-160</v>
      </c>
      <c r="W24">
        <v>0</v>
      </c>
      <c r="X24">
        <v>-10</v>
      </c>
      <c r="Y24">
        <v>4.84</v>
      </c>
      <c r="Z24">
        <v>-150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5.8</v>
      </c>
      <c r="M25" s="74">
        <v>0</v>
      </c>
      <c r="N25" s="73">
        <v>-30</v>
      </c>
      <c r="O25" s="46">
        <v>0</v>
      </c>
      <c r="P25" s="46">
        <v>-110</v>
      </c>
      <c r="Q25" s="46">
        <v>0</v>
      </c>
      <c r="R25" s="46">
        <v>0</v>
      </c>
      <c r="S25" s="74">
        <v>0</v>
      </c>
      <c r="U25" s="73">
        <v>5.8</v>
      </c>
      <c r="V25" s="74">
        <v>-140</v>
      </c>
      <c r="W25">
        <v>-30</v>
      </c>
      <c r="X25">
        <v>0</v>
      </c>
      <c r="Y25">
        <v>5.8</v>
      </c>
      <c r="Z25">
        <v>-110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6.77</v>
      </c>
      <c r="M26" s="74">
        <v>0</v>
      </c>
      <c r="N26" s="73">
        <v>-6</v>
      </c>
      <c r="O26" s="46">
        <v>0</v>
      </c>
      <c r="P26" s="46">
        <v>-95</v>
      </c>
      <c r="Q26" s="46">
        <v>0</v>
      </c>
      <c r="R26" s="46">
        <v>0</v>
      </c>
      <c r="S26" s="74">
        <v>0</v>
      </c>
      <c r="U26" s="73">
        <v>6.77</v>
      </c>
      <c r="V26" s="74">
        <v>-101</v>
      </c>
      <c r="W26">
        <v>-6</v>
      </c>
      <c r="X26">
        <v>0</v>
      </c>
      <c r="Y26">
        <v>6.77</v>
      </c>
      <c r="Z26">
        <v>-95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7.74</v>
      </c>
      <c r="M27" s="74">
        <v>0</v>
      </c>
      <c r="N27" s="73">
        <v>-19</v>
      </c>
      <c r="O27" s="46">
        <v>0</v>
      </c>
      <c r="P27" s="46">
        <v>-70</v>
      </c>
      <c r="Q27" s="46">
        <v>0</v>
      </c>
      <c r="R27" s="46">
        <v>0</v>
      </c>
      <c r="S27" s="74">
        <v>0</v>
      </c>
      <c r="U27" s="73">
        <v>7.74</v>
      </c>
      <c r="V27" s="74">
        <v>-89</v>
      </c>
      <c r="W27">
        <v>-19</v>
      </c>
      <c r="X27">
        <v>0</v>
      </c>
      <c r="Y27">
        <v>7.74</v>
      </c>
      <c r="Z27">
        <v>-70</v>
      </c>
    </row>
    <row r="28" spans="7:26">
      <c r="G28" t="s">
        <v>70</v>
      </c>
      <c r="H28" s="73">
        <v>17.399999999999999</v>
      </c>
      <c r="I28" s="46">
        <v>0</v>
      </c>
      <c r="J28" s="46">
        <v>0</v>
      </c>
      <c r="K28" s="46">
        <v>0</v>
      </c>
      <c r="L28" s="46">
        <v>9.19</v>
      </c>
      <c r="M28" s="74">
        <v>0</v>
      </c>
      <c r="N28" s="73">
        <v>0</v>
      </c>
      <c r="O28" s="46">
        <v>0</v>
      </c>
      <c r="P28" s="46">
        <v>-55</v>
      </c>
      <c r="Q28" s="46">
        <v>0</v>
      </c>
      <c r="R28" s="46">
        <v>0</v>
      </c>
      <c r="S28" s="74">
        <v>0</v>
      </c>
      <c r="U28" s="73">
        <v>26.59</v>
      </c>
      <c r="V28" s="74">
        <v>-55</v>
      </c>
      <c r="W28">
        <v>17.399999999999999</v>
      </c>
      <c r="X28">
        <v>0</v>
      </c>
      <c r="Y28">
        <v>9.19</v>
      </c>
      <c r="Z28">
        <v>-55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10.15</v>
      </c>
      <c r="M29" s="74">
        <v>0</v>
      </c>
      <c r="N29" s="73">
        <v>-61</v>
      </c>
      <c r="O29" s="46">
        <v>0</v>
      </c>
      <c r="P29" s="46">
        <v>-55</v>
      </c>
      <c r="Q29" s="46">
        <v>0</v>
      </c>
      <c r="R29" s="46">
        <v>0</v>
      </c>
      <c r="S29" s="74">
        <v>0</v>
      </c>
      <c r="U29" s="73">
        <v>10.15</v>
      </c>
      <c r="V29" s="74">
        <v>-116</v>
      </c>
      <c r="W29">
        <v>-61</v>
      </c>
      <c r="X29">
        <v>0</v>
      </c>
      <c r="Y29">
        <v>10.15</v>
      </c>
      <c r="Z29">
        <v>-55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11.8</v>
      </c>
      <c r="M30" s="74">
        <v>0</v>
      </c>
      <c r="N30" s="73">
        <v>-21</v>
      </c>
      <c r="O30" s="46">
        <v>0</v>
      </c>
      <c r="P30" s="46">
        <v>-55</v>
      </c>
      <c r="Q30" s="46">
        <v>0</v>
      </c>
      <c r="R30" s="46">
        <v>0</v>
      </c>
      <c r="S30" s="74">
        <v>0</v>
      </c>
      <c r="U30" s="73">
        <v>11.8</v>
      </c>
      <c r="V30" s="74">
        <v>-76</v>
      </c>
      <c r="W30">
        <v>-21</v>
      </c>
      <c r="X30">
        <v>0</v>
      </c>
      <c r="Y30">
        <v>11.8</v>
      </c>
      <c r="Z30">
        <v>-55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12.57</v>
      </c>
      <c r="M31" s="74">
        <v>0</v>
      </c>
      <c r="N31" s="73">
        <v>-57</v>
      </c>
      <c r="O31" s="46">
        <v>0</v>
      </c>
      <c r="P31" s="46">
        <v>-55</v>
      </c>
      <c r="Q31" s="46">
        <v>0</v>
      </c>
      <c r="R31" s="46">
        <v>0</v>
      </c>
      <c r="S31" s="74">
        <v>0</v>
      </c>
      <c r="U31" s="73">
        <v>12.57</v>
      </c>
      <c r="V31" s="74">
        <v>-112</v>
      </c>
      <c r="W31">
        <v>-57</v>
      </c>
      <c r="X31">
        <v>0</v>
      </c>
      <c r="Y31">
        <v>12.57</v>
      </c>
      <c r="Z31">
        <v>-55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10.64</v>
      </c>
      <c r="M32" s="74">
        <v>0</v>
      </c>
      <c r="N32" s="73">
        <v>-62</v>
      </c>
      <c r="O32" s="46">
        <v>0</v>
      </c>
      <c r="P32" s="46">
        <v>-40</v>
      </c>
      <c r="Q32" s="46">
        <v>0</v>
      </c>
      <c r="R32" s="46">
        <v>0</v>
      </c>
      <c r="S32" s="74">
        <v>0</v>
      </c>
      <c r="U32" s="73">
        <v>10.64</v>
      </c>
      <c r="V32" s="74">
        <v>-102</v>
      </c>
      <c r="W32">
        <v>-62</v>
      </c>
      <c r="X32">
        <v>0</v>
      </c>
      <c r="Y32">
        <v>10.64</v>
      </c>
      <c r="Z32">
        <v>-40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12.57</v>
      </c>
      <c r="M33" s="74">
        <v>0</v>
      </c>
      <c r="N33" s="73">
        <v>-55</v>
      </c>
      <c r="O33" s="46">
        <v>-15</v>
      </c>
      <c r="P33" s="46">
        <v>-75</v>
      </c>
      <c r="Q33" s="46">
        <v>0</v>
      </c>
      <c r="R33" s="46">
        <v>0</v>
      </c>
      <c r="S33" s="74">
        <v>0</v>
      </c>
      <c r="U33" s="73">
        <v>12.57</v>
      </c>
      <c r="V33" s="74">
        <v>-145</v>
      </c>
      <c r="W33">
        <v>-55</v>
      </c>
      <c r="X33">
        <v>-15</v>
      </c>
      <c r="Y33">
        <v>12.57</v>
      </c>
      <c r="Z33">
        <v>-75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12.57</v>
      </c>
      <c r="M34" s="74">
        <v>0</v>
      </c>
      <c r="N34" s="73">
        <v>-68</v>
      </c>
      <c r="O34" s="46">
        <v>-7</v>
      </c>
      <c r="P34" s="46">
        <v>-80</v>
      </c>
      <c r="Q34" s="46">
        <v>0</v>
      </c>
      <c r="R34" s="46">
        <v>0</v>
      </c>
      <c r="S34" s="74">
        <v>0</v>
      </c>
      <c r="U34" s="73">
        <v>12.57</v>
      </c>
      <c r="V34" s="74">
        <v>-155</v>
      </c>
      <c r="W34">
        <v>-68</v>
      </c>
      <c r="X34">
        <v>-7</v>
      </c>
      <c r="Y34">
        <v>12.57</v>
      </c>
      <c r="Z34">
        <v>-80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11.12</v>
      </c>
      <c r="M35" s="74">
        <v>0</v>
      </c>
      <c r="N35" s="73">
        <v>-56</v>
      </c>
      <c r="O35" s="46">
        <v>-10</v>
      </c>
      <c r="P35" s="46">
        <v>-80</v>
      </c>
      <c r="Q35" s="46">
        <v>0</v>
      </c>
      <c r="R35" s="46">
        <v>0</v>
      </c>
      <c r="S35" s="74">
        <v>0</v>
      </c>
      <c r="U35" s="73">
        <v>11.12</v>
      </c>
      <c r="V35" s="74">
        <v>-146</v>
      </c>
      <c r="W35">
        <v>-56</v>
      </c>
      <c r="X35">
        <v>-10</v>
      </c>
      <c r="Y35">
        <v>11.12</v>
      </c>
      <c r="Z35">
        <v>-80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9.67</v>
      </c>
      <c r="M36" s="74">
        <v>0</v>
      </c>
      <c r="N36" s="73">
        <v>-51</v>
      </c>
      <c r="O36" s="46">
        <v>-10</v>
      </c>
      <c r="P36" s="46">
        <v>-82</v>
      </c>
      <c r="Q36" s="46">
        <v>0</v>
      </c>
      <c r="R36" s="46">
        <v>0</v>
      </c>
      <c r="S36" s="74">
        <v>0</v>
      </c>
      <c r="U36" s="73">
        <v>9.67</v>
      </c>
      <c r="V36" s="74">
        <v>-143</v>
      </c>
      <c r="W36">
        <v>-51</v>
      </c>
      <c r="X36">
        <v>-10</v>
      </c>
      <c r="Y36">
        <v>9.67</v>
      </c>
      <c r="Z36">
        <v>-82</v>
      </c>
    </row>
    <row r="37" spans="7:26">
      <c r="G37" t="s">
        <v>79</v>
      </c>
      <c r="H37" s="73">
        <v>27.08</v>
      </c>
      <c r="I37" s="46">
        <v>0</v>
      </c>
      <c r="J37" s="46">
        <v>0</v>
      </c>
      <c r="K37" s="46">
        <v>0</v>
      </c>
      <c r="L37" s="46">
        <v>8.2200000000000006</v>
      </c>
      <c r="M37" s="74">
        <v>0</v>
      </c>
      <c r="N37" s="73">
        <v>0</v>
      </c>
      <c r="O37" s="46">
        <v>0</v>
      </c>
      <c r="P37" s="46">
        <v>-105</v>
      </c>
      <c r="Q37" s="46">
        <v>0</v>
      </c>
      <c r="R37" s="46">
        <v>0</v>
      </c>
      <c r="S37" s="74">
        <v>0</v>
      </c>
      <c r="U37" s="73">
        <v>35.299999999999997</v>
      </c>
      <c r="V37" s="74">
        <v>-105</v>
      </c>
      <c r="W37">
        <v>27.08</v>
      </c>
      <c r="X37">
        <v>0</v>
      </c>
      <c r="Y37">
        <v>8.2200000000000006</v>
      </c>
      <c r="Z37">
        <v>-105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7.74</v>
      </c>
      <c r="M38" s="74">
        <v>0</v>
      </c>
      <c r="N38" s="73">
        <v>0</v>
      </c>
      <c r="O38" s="46">
        <v>0</v>
      </c>
      <c r="P38" s="46">
        <v>-110</v>
      </c>
      <c r="Q38" s="46">
        <v>0</v>
      </c>
      <c r="R38" s="46">
        <v>0</v>
      </c>
      <c r="S38" s="74">
        <v>0</v>
      </c>
      <c r="U38" s="73">
        <v>7.74</v>
      </c>
      <c r="V38" s="74">
        <v>-110</v>
      </c>
      <c r="W38">
        <v>0</v>
      </c>
      <c r="X38">
        <v>0</v>
      </c>
      <c r="Y38">
        <v>7.74</v>
      </c>
      <c r="Z38">
        <v>-110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8.2200000000000006</v>
      </c>
      <c r="M39" s="74">
        <v>0</v>
      </c>
      <c r="N39" s="73">
        <v>-32</v>
      </c>
      <c r="O39" s="46">
        <v>-20</v>
      </c>
      <c r="P39" s="46">
        <v>-140</v>
      </c>
      <c r="Q39" s="46">
        <v>0</v>
      </c>
      <c r="R39" s="46">
        <v>0</v>
      </c>
      <c r="S39" s="74">
        <v>0</v>
      </c>
      <c r="U39" s="73">
        <v>8.2200000000000006</v>
      </c>
      <c r="V39" s="74">
        <v>-192</v>
      </c>
      <c r="W39">
        <v>-32</v>
      </c>
      <c r="X39">
        <v>-20</v>
      </c>
      <c r="Y39">
        <v>8.2200000000000006</v>
      </c>
      <c r="Z39">
        <v>-140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7.74</v>
      </c>
      <c r="M40" s="74">
        <v>0</v>
      </c>
      <c r="N40" s="73">
        <v>-44</v>
      </c>
      <c r="O40" s="46">
        <v>-20</v>
      </c>
      <c r="P40" s="46">
        <v>-110</v>
      </c>
      <c r="Q40" s="46">
        <v>0</v>
      </c>
      <c r="R40" s="46">
        <v>0</v>
      </c>
      <c r="S40" s="74">
        <v>0</v>
      </c>
      <c r="U40" s="73">
        <v>7.74</v>
      </c>
      <c r="V40" s="74">
        <v>-174</v>
      </c>
      <c r="W40">
        <v>-44</v>
      </c>
      <c r="X40">
        <v>-20</v>
      </c>
      <c r="Y40">
        <v>7.74</v>
      </c>
      <c r="Z40">
        <v>-110</v>
      </c>
    </row>
    <row r="41" spans="7:26">
      <c r="G41" t="s">
        <v>83</v>
      </c>
      <c r="H41" s="73">
        <v>31.91</v>
      </c>
      <c r="I41" s="46">
        <v>0</v>
      </c>
      <c r="J41" s="46">
        <v>0</v>
      </c>
      <c r="K41" s="46">
        <v>0</v>
      </c>
      <c r="L41" s="46">
        <v>7.25</v>
      </c>
      <c r="M41" s="74">
        <v>0</v>
      </c>
      <c r="N41" s="73">
        <v>0</v>
      </c>
      <c r="O41" s="46">
        <v>-30</v>
      </c>
      <c r="P41" s="46">
        <v>-50</v>
      </c>
      <c r="Q41" s="46">
        <v>0</v>
      </c>
      <c r="R41" s="46">
        <v>0</v>
      </c>
      <c r="S41" s="74">
        <v>0</v>
      </c>
      <c r="U41" s="73">
        <v>39.159999999999997</v>
      </c>
      <c r="V41" s="74">
        <v>-80</v>
      </c>
      <c r="W41">
        <v>31.91</v>
      </c>
      <c r="X41">
        <v>-30</v>
      </c>
      <c r="Y41">
        <v>7.25</v>
      </c>
      <c r="Z41">
        <v>-50</v>
      </c>
    </row>
    <row r="42" spans="7:26">
      <c r="G42" t="s">
        <v>84</v>
      </c>
      <c r="H42" s="73">
        <v>15.47</v>
      </c>
      <c r="I42" s="46">
        <v>0</v>
      </c>
      <c r="J42" s="46">
        <v>0</v>
      </c>
      <c r="K42" s="46">
        <v>0</v>
      </c>
      <c r="L42" s="46">
        <v>6.77</v>
      </c>
      <c r="M42" s="74">
        <v>0</v>
      </c>
      <c r="N42" s="73">
        <v>0</v>
      </c>
      <c r="O42" s="46">
        <v>-25</v>
      </c>
      <c r="P42" s="46">
        <v>-30</v>
      </c>
      <c r="Q42" s="46">
        <v>0</v>
      </c>
      <c r="R42" s="46">
        <v>0</v>
      </c>
      <c r="S42" s="74">
        <v>0</v>
      </c>
      <c r="U42" s="73">
        <v>22.24</v>
      </c>
      <c r="V42" s="74">
        <v>-55</v>
      </c>
      <c r="W42">
        <v>15.47</v>
      </c>
      <c r="X42">
        <v>-25</v>
      </c>
      <c r="Y42">
        <v>6.77</v>
      </c>
      <c r="Z42">
        <v>-30</v>
      </c>
    </row>
    <row r="43" spans="7:26">
      <c r="G43" t="s">
        <v>85</v>
      </c>
      <c r="H43" s="73">
        <v>38.68</v>
      </c>
      <c r="I43" s="46">
        <v>0</v>
      </c>
      <c r="J43" s="46">
        <v>0</v>
      </c>
      <c r="K43" s="46">
        <v>0</v>
      </c>
      <c r="L43" s="46">
        <v>6.29</v>
      </c>
      <c r="M43" s="74">
        <v>0</v>
      </c>
      <c r="N43" s="73">
        <v>0</v>
      </c>
      <c r="O43" s="46">
        <v>-45</v>
      </c>
      <c r="P43" s="46">
        <v>-20</v>
      </c>
      <c r="Q43" s="46">
        <v>0</v>
      </c>
      <c r="R43" s="46">
        <v>0</v>
      </c>
      <c r="S43" s="74">
        <v>0</v>
      </c>
      <c r="U43" s="73">
        <v>44.97</v>
      </c>
      <c r="V43" s="74">
        <v>-65</v>
      </c>
      <c r="W43">
        <v>38.68</v>
      </c>
      <c r="X43">
        <v>-45</v>
      </c>
      <c r="Y43">
        <v>6.29</v>
      </c>
      <c r="Z43">
        <v>-20</v>
      </c>
    </row>
    <row r="44" spans="7:26">
      <c r="G44" t="s">
        <v>86</v>
      </c>
      <c r="H44" s="73">
        <v>41.58</v>
      </c>
      <c r="I44" s="46">
        <v>0</v>
      </c>
      <c r="J44" s="46">
        <v>0</v>
      </c>
      <c r="K44" s="46">
        <v>0</v>
      </c>
      <c r="L44" s="46">
        <v>5.32</v>
      </c>
      <c r="M44" s="74">
        <v>0</v>
      </c>
      <c r="N44" s="73">
        <v>0</v>
      </c>
      <c r="O44" s="46">
        <v>-40</v>
      </c>
      <c r="P44" s="46">
        <v>-20</v>
      </c>
      <c r="Q44" s="46">
        <v>0</v>
      </c>
      <c r="R44" s="46">
        <v>0</v>
      </c>
      <c r="S44" s="74">
        <v>0</v>
      </c>
      <c r="U44" s="73">
        <v>46.9</v>
      </c>
      <c r="V44" s="74">
        <v>-60</v>
      </c>
      <c r="W44">
        <v>41.58</v>
      </c>
      <c r="X44">
        <v>-40</v>
      </c>
      <c r="Y44">
        <v>5.32</v>
      </c>
      <c r="Z44">
        <v>-20</v>
      </c>
    </row>
    <row r="45" spans="7:26">
      <c r="G45" t="s">
        <v>87</v>
      </c>
      <c r="H45" s="73">
        <v>51.25</v>
      </c>
      <c r="I45" s="46">
        <v>0</v>
      </c>
      <c r="J45" s="46">
        <v>19.34</v>
      </c>
      <c r="K45" s="46">
        <v>0</v>
      </c>
      <c r="L45" s="46">
        <v>4.84</v>
      </c>
      <c r="M45" s="74">
        <v>0</v>
      </c>
      <c r="N45" s="73">
        <v>0</v>
      </c>
      <c r="O45" s="46">
        <v>-30</v>
      </c>
      <c r="P45" s="46">
        <v>0</v>
      </c>
      <c r="Q45" s="46">
        <v>0</v>
      </c>
      <c r="R45" s="46">
        <v>0</v>
      </c>
      <c r="S45" s="74">
        <v>0</v>
      </c>
      <c r="U45" s="73">
        <v>75.430000000000007</v>
      </c>
      <c r="V45" s="74">
        <v>-30</v>
      </c>
      <c r="W45">
        <v>51.25</v>
      </c>
      <c r="X45">
        <v>-30</v>
      </c>
      <c r="Y45">
        <v>4.84</v>
      </c>
      <c r="Z45">
        <v>19.34</v>
      </c>
    </row>
    <row r="46" spans="7:26">
      <c r="G46" t="s">
        <v>88</v>
      </c>
      <c r="H46" s="73">
        <v>42.54</v>
      </c>
      <c r="I46" s="46">
        <v>0</v>
      </c>
      <c r="J46" s="46">
        <v>24.18</v>
      </c>
      <c r="K46" s="46">
        <v>0</v>
      </c>
      <c r="L46" s="46">
        <v>4.84</v>
      </c>
      <c r="M46" s="74">
        <v>0</v>
      </c>
      <c r="N46" s="73">
        <v>0</v>
      </c>
      <c r="O46" s="46">
        <v>-30</v>
      </c>
      <c r="P46" s="46">
        <v>0</v>
      </c>
      <c r="Q46" s="46">
        <v>0</v>
      </c>
      <c r="R46" s="46">
        <v>0</v>
      </c>
      <c r="S46" s="74">
        <v>0</v>
      </c>
      <c r="U46" s="73">
        <v>71.56</v>
      </c>
      <c r="V46" s="74">
        <v>-30</v>
      </c>
      <c r="W46">
        <v>42.54</v>
      </c>
      <c r="X46">
        <v>-30</v>
      </c>
      <c r="Y46">
        <v>4.84</v>
      </c>
      <c r="Z46">
        <v>24.18</v>
      </c>
    </row>
    <row r="47" spans="7:26">
      <c r="G47" t="s">
        <v>89</v>
      </c>
      <c r="H47" s="73">
        <v>52.22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0</v>
      </c>
      <c r="O47" s="46">
        <v>-45</v>
      </c>
      <c r="P47" s="46">
        <v>-21</v>
      </c>
      <c r="Q47" s="46">
        <v>0</v>
      </c>
      <c r="R47" s="46">
        <v>0</v>
      </c>
      <c r="S47" s="74">
        <v>0</v>
      </c>
      <c r="U47" s="73">
        <v>54.15</v>
      </c>
      <c r="V47" s="74">
        <v>-66</v>
      </c>
      <c r="W47">
        <v>52.22</v>
      </c>
      <c r="X47">
        <v>-45</v>
      </c>
      <c r="Y47">
        <v>1.93</v>
      </c>
      <c r="Z47">
        <v>-21</v>
      </c>
    </row>
    <row r="48" spans="7:26">
      <c r="G48" t="s">
        <v>90</v>
      </c>
      <c r="H48" s="73">
        <v>45.45</v>
      </c>
      <c r="I48" s="46">
        <v>0</v>
      </c>
      <c r="J48" s="46">
        <v>0</v>
      </c>
      <c r="K48" s="46">
        <v>0</v>
      </c>
      <c r="L48" s="46">
        <v>0.97</v>
      </c>
      <c r="M48" s="74">
        <v>0</v>
      </c>
      <c r="N48" s="73">
        <v>0</v>
      </c>
      <c r="O48" s="46">
        <v>-52</v>
      </c>
      <c r="P48" s="46">
        <v>-25</v>
      </c>
      <c r="Q48" s="46">
        <v>0</v>
      </c>
      <c r="R48" s="46">
        <v>0</v>
      </c>
      <c r="S48" s="74">
        <v>0</v>
      </c>
      <c r="U48" s="73">
        <v>46.42</v>
      </c>
      <c r="V48" s="74">
        <v>-77</v>
      </c>
      <c r="W48">
        <v>45.45</v>
      </c>
      <c r="X48">
        <v>-52</v>
      </c>
      <c r="Y48">
        <v>0.97</v>
      </c>
      <c r="Z48">
        <v>-25</v>
      </c>
    </row>
    <row r="49" spans="7:26">
      <c r="G49" t="s">
        <v>91</v>
      </c>
      <c r="H49" s="73">
        <v>12.57</v>
      </c>
      <c r="I49" s="46">
        <v>0</v>
      </c>
      <c r="J49" s="46">
        <v>0</v>
      </c>
      <c r="K49" s="46">
        <v>0</v>
      </c>
      <c r="L49" s="46">
        <v>0.97</v>
      </c>
      <c r="M49" s="74">
        <v>0</v>
      </c>
      <c r="N49" s="73">
        <v>0</v>
      </c>
      <c r="O49" s="46">
        <v>-60</v>
      </c>
      <c r="P49" s="46">
        <v>-25</v>
      </c>
      <c r="Q49" s="46">
        <v>0</v>
      </c>
      <c r="R49" s="46">
        <v>0</v>
      </c>
      <c r="S49" s="74">
        <v>0</v>
      </c>
      <c r="U49" s="73">
        <v>13.54</v>
      </c>
      <c r="V49" s="74">
        <v>-85</v>
      </c>
      <c r="W49">
        <v>12.57</v>
      </c>
      <c r="X49">
        <v>-60</v>
      </c>
      <c r="Y49">
        <v>0.97</v>
      </c>
      <c r="Z49">
        <v>-25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0.97</v>
      </c>
      <c r="M50" s="74">
        <v>0</v>
      </c>
      <c r="N50" s="73">
        <v>0</v>
      </c>
      <c r="O50" s="46">
        <v>-55</v>
      </c>
      <c r="P50" s="46">
        <v>-32</v>
      </c>
      <c r="Q50" s="46">
        <v>0</v>
      </c>
      <c r="R50" s="46">
        <v>0</v>
      </c>
      <c r="S50" s="74">
        <v>0</v>
      </c>
      <c r="U50" s="73">
        <v>0.97</v>
      </c>
      <c r="V50" s="74">
        <v>-87</v>
      </c>
      <c r="W50">
        <v>0</v>
      </c>
      <c r="X50">
        <v>-55</v>
      </c>
      <c r="Y50">
        <v>0.97</v>
      </c>
      <c r="Z50">
        <v>-32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-18</v>
      </c>
      <c r="O51" s="46">
        <v>-57</v>
      </c>
      <c r="P51" s="46">
        <v>-50</v>
      </c>
      <c r="Q51" s="46">
        <v>0</v>
      </c>
      <c r="R51" s="46">
        <v>0</v>
      </c>
      <c r="S51" s="74">
        <v>0</v>
      </c>
      <c r="U51" s="73">
        <v>0</v>
      </c>
      <c r="V51" s="74">
        <v>-125</v>
      </c>
      <c r="W51">
        <v>-18</v>
      </c>
      <c r="X51">
        <v>-57</v>
      </c>
      <c r="Y51">
        <v>0</v>
      </c>
      <c r="Z51">
        <v>-50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-58</v>
      </c>
      <c r="P52" s="46">
        <v>-49</v>
      </c>
      <c r="Q52" s="46">
        <v>0</v>
      </c>
      <c r="R52" s="46">
        <v>0</v>
      </c>
      <c r="S52" s="74">
        <v>0</v>
      </c>
      <c r="U52" s="73">
        <v>0</v>
      </c>
      <c r="V52" s="74">
        <v>-107</v>
      </c>
      <c r="W52">
        <v>0</v>
      </c>
      <c r="X52">
        <v>-58</v>
      </c>
      <c r="Y52">
        <v>0</v>
      </c>
      <c r="Z52">
        <v>-49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-18</v>
      </c>
      <c r="O53" s="46">
        <v>-54</v>
      </c>
      <c r="P53" s="46">
        <v>-73</v>
      </c>
      <c r="Q53" s="46">
        <v>0</v>
      </c>
      <c r="R53" s="46">
        <v>0</v>
      </c>
      <c r="S53" s="74">
        <v>0</v>
      </c>
      <c r="U53" s="73">
        <v>0</v>
      </c>
      <c r="V53" s="74">
        <v>-145</v>
      </c>
      <c r="W53">
        <v>-18</v>
      </c>
      <c r="X53">
        <v>-54</v>
      </c>
      <c r="Y53">
        <v>0</v>
      </c>
      <c r="Z53">
        <v>-73</v>
      </c>
    </row>
    <row r="54" spans="7:26">
      <c r="G54" t="s">
        <v>96</v>
      </c>
      <c r="H54" s="73">
        <v>9.67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-38</v>
      </c>
      <c r="P54" s="46">
        <v>-79</v>
      </c>
      <c r="Q54" s="46">
        <v>0</v>
      </c>
      <c r="R54" s="46">
        <v>0</v>
      </c>
      <c r="S54" s="74">
        <v>0</v>
      </c>
      <c r="U54" s="73">
        <v>9.67</v>
      </c>
      <c r="V54" s="74">
        <v>-117</v>
      </c>
      <c r="W54">
        <v>9.67</v>
      </c>
      <c r="X54">
        <v>-38</v>
      </c>
      <c r="Y54">
        <v>0</v>
      </c>
      <c r="Z54">
        <v>-79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-65</v>
      </c>
      <c r="P55" s="46">
        <v>-152</v>
      </c>
      <c r="Q55" s="46">
        <v>0</v>
      </c>
      <c r="R55" s="46">
        <v>-1</v>
      </c>
      <c r="S55" s="74">
        <v>0</v>
      </c>
      <c r="U55" s="73">
        <v>0</v>
      </c>
      <c r="V55" s="74">
        <v>-218</v>
      </c>
      <c r="W55">
        <v>0</v>
      </c>
      <c r="X55">
        <v>-65</v>
      </c>
      <c r="Y55">
        <v>-1</v>
      </c>
      <c r="Z55">
        <v>-152</v>
      </c>
    </row>
    <row r="56" spans="7:26">
      <c r="G56" t="s">
        <v>98</v>
      </c>
      <c r="H56" s="73">
        <v>13.54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-75</v>
      </c>
      <c r="P56" s="46">
        <v>-183</v>
      </c>
      <c r="Q56" s="46">
        <v>0</v>
      </c>
      <c r="R56" s="46">
        <v>-2</v>
      </c>
      <c r="S56" s="74">
        <v>0</v>
      </c>
      <c r="U56" s="73">
        <v>13.54</v>
      </c>
      <c r="V56" s="74">
        <v>-260</v>
      </c>
      <c r="W56">
        <v>13.54</v>
      </c>
      <c r="X56">
        <v>-75</v>
      </c>
      <c r="Y56">
        <v>-2</v>
      </c>
      <c r="Z56">
        <v>-183</v>
      </c>
    </row>
    <row r="57" spans="7:26">
      <c r="G57" t="s">
        <v>99</v>
      </c>
      <c r="H57" s="73">
        <v>25.14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-70</v>
      </c>
      <c r="P57" s="46">
        <v>-146</v>
      </c>
      <c r="Q57" s="46">
        <v>0</v>
      </c>
      <c r="R57" s="46">
        <v>0</v>
      </c>
      <c r="S57" s="74">
        <v>0</v>
      </c>
      <c r="U57" s="73">
        <v>25.14</v>
      </c>
      <c r="V57" s="74">
        <v>-216</v>
      </c>
      <c r="W57">
        <v>25.14</v>
      </c>
      <c r="X57">
        <v>-70</v>
      </c>
      <c r="Y57">
        <v>0</v>
      </c>
      <c r="Z57">
        <v>-146</v>
      </c>
    </row>
    <row r="58" spans="7:26">
      <c r="G58" t="s">
        <v>100</v>
      </c>
      <c r="H58" s="73">
        <v>12.57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-65</v>
      </c>
      <c r="P58" s="46">
        <v>-125</v>
      </c>
      <c r="Q58" s="46">
        <v>0</v>
      </c>
      <c r="R58" s="46">
        <v>0</v>
      </c>
      <c r="S58" s="74">
        <v>0</v>
      </c>
      <c r="U58" s="73">
        <v>12.57</v>
      </c>
      <c r="V58" s="74">
        <v>-190</v>
      </c>
      <c r="W58">
        <v>12.57</v>
      </c>
      <c r="X58">
        <v>-65</v>
      </c>
      <c r="Y58">
        <v>0</v>
      </c>
      <c r="Z58">
        <v>-125</v>
      </c>
    </row>
    <row r="59" spans="7:26">
      <c r="G59" t="s">
        <v>101</v>
      </c>
      <c r="H59" s="73">
        <v>17.41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-49</v>
      </c>
      <c r="P59" s="46">
        <v>-91</v>
      </c>
      <c r="Q59" s="46">
        <v>0</v>
      </c>
      <c r="R59" s="46">
        <v>0</v>
      </c>
      <c r="S59" s="74">
        <v>0</v>
      </c>
      <c r="U59" s="73">
        <v>17.41</v>
      </c>
      <c r="V59" s="74">
        <v>-140</v>
      </c>
      <c r="W59">
        <v>17.41</v>
      </c>
      <c r="X59">
        <v>-49</v>
      </c>
      <c r="Y59">
        <v>0</v>
      </c>
      <c r="Z59">
        <v>-91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-64</v>
      </c>
      <c r="P60" s="46">
        <v>-71</v>
      </c>
      <c r="Q60" s="46">
        <v>0</v>
      </c>
      <c r="R60" s="46">
        <v>0</v>
      </c>
      <c r="S60" s="74">
        <v>0</v>
      </c>
      <c r="U60" s="73">
        <v>0</v>
      </c>
      <c r="V60" s="74">
        <v>-135</v>
      </c>
      <c r="W60">
        <v>0</v>
      </c>
      <c r="X60">
        <v>-64</v>
      </c>
      <c r="Y60">
        <v>0</v>
      </c>
      <c r="Z60">
        <v>-71</v>
      </c>
    </row>
    <row r="61" spans="7:26">
      <c r="G61" t="s">
        <v>103</v>
      </c>
      <c r="H61" s="73">
        <v>30.94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-20</v>
      </c>
      <c r="P61" s="46">
        <v>-29</v>
      </c>
      <c r="Q61" s="46">
        <v>0</v>
      </c>
      <c r="R61" s="46">
        <v>0</v>
      </c>
      <c r="S61" s="74">
        <v>0</v>
      </c>
      <c r="U61" s="73">
        <v>30.94</v>
      </c>
      <c r="V61" s="74">
        <v>-49</v>
      </c>
      <c r="W61">
        <v>30.94</v>
      </c>
      <c r="X61">
        <v>-20</v>
      </c>
      <c r="Y61">
        <v>0</v>
      </c>
      <c r="Z61">
        <v>-29</v>
      </c>
    </row>
    <row r="62" spans="7:26">
      <c r="G62" t="s">
        <v>104</v>
      </c>
      <c r="H62" s="73">
        <v>40.619999999999997</v>
      </c>
      <c r="I62" s="46">
        <v>0</v>
      </c>
      <c r="J62" s="46">
        <v>0</v>
      </c>
      <c r="K62" s="46">
        <v>0</v>
      </c>
      <c r="L62" s="46">
        <v>1.93</v>
      </c>
      <c r="M62" s="74">
        <v>0</v>
      </c>
      <c r="N62" s="73">
        <v>0</v>
      </c>
      <c r="O62" s="46">
        <v>-13</v>
      </c>
      <c r="P62" s="46">
        <v>-18</v>
      </c>
      <c r="Q62" s="46">
        <v>0</v>
      </c>
      <c r="R62" s="46">
        <v>0</v>
      </c>
      <c r="S62" s="74">
        <v>0</v>
      </c>
      <c r="U62" s="73">
        <v>42.55</v>
      </c>
      <c r="V62" s="74">
        <v>-31</v>
      </c>
      <c r="W62">
        <v>40.619999999999997</v>
      </c>
      <c r="X62">
        <v>-13</v>
      </c>
      <c r="Y62">
        <v>1.93</v>
      </c>
      <c r="Z62">
        <v>-18</v>
      </c>
    </row>
    <row r="63" spans="7:26">
      <c r="G63" t="s">
        <v>105</v>
      </c>
      <c r="H63" s="73">
        <v>60.93</v>
      </c>
      <c r="I63" s="46">
        <v>0</v>
      </c>
      <c r="J63" s="46">
        <v>0</v>
      </c>
      <c r="K63" s="46">
        <v>0</v>
      </c>
      <c r="L63" s="46">
        <v>1.93</v>
      </c>
      <c r="M63" s="74">
        <v>0</v>
      </c>
      <c r="N63" s="73">
        <v>0</v>
      </c>
      <c r="O63" s="46">
        <v>-26</v>
      </c>
      <c r="P63" s="46">
        <v>-19</v>
      </c>
      <c r="Q63" s="46">
        <v>0</v>
      </c>
      <c r="R63" s="46">
        <v>0</v>
      </c>
      <c r="S63" s="74">
        <v>0</v>
      </c>
      <c r="U63" s="73">
        <v>62.86</v>
      </c>
      <c r="V63" s="74">
        <v>-45</v>
      </c>
      <c r="W63">
        <v>60.93</v>
      </c>
      <c r="X63">
        <v>-26</v>
      </c>
      <c r="Y63">
        <v>1.93</v>
      </c>
      <c r="Z63">
        <v>-19</v>
      </c>
    </row>
    <row r="64" spans="7:26">
      <c r="G64" t="s">
        <v>106</v>
      </c>
      <c r="H64" s="73">
        <v>51.25</v>
      </c>
      <c r="I64" s="46">
        <v>0</v>
      </c>
      <c r="J64" s="46">
        <v>0</v>
      </c>
      <c r="K64" s="46">
        <v>0</v>
      </c>
      <c r="L64" s="46">
        <v>2.9</v>
      </c>
      <c r="M64" s="74">
        <v>0</v>
      </c>
      <c r="N64" s="73">
        <v>0</v>
      </c>
      <c r="O64" s="46">
        <v>-23</v>
      </c>
      <c r="P64" s="46">
        <v>-13</v>
      </c>
      <c r="Q64" s="46">
        <v>0</v>
      </c>
      <c r="R64" s="46">
        <v>0</v>
      </c>
      <c r="S64" s="74">
        <v>0</v>
      </c>
      <c r="U64" s="73">
        <v>54.15</v>
      </c>
      <c r="V64" s="74">
        <v>-36</v>
      </c>
      <c r="W64">
        <v>51.25</v>
      </c>
      <c r="X64">
        <v>-23</v>
      </c>
      <c r="Y64">
        <v>2.9</v>
      </c>
      <c r="Z64">
        <v>-13</v>
      </c>
    </row>
    <row r="65" spans="7:26">
      <c r="G65" t="s">
        <v>107</v>
      </c>
      <c r="H65" s="73">
        <v>8.6999999999999993</v>
      </c>
      <c r="I65" s="46">
        <v>0</v>
      </c>
      <c r="J65" s="46">
        <v>0</v>
      </c>
      <c r="K65" s="46">
        <v>0</v>
      </c>
      <c r="L65" s="46">
        <v>2.9</v>
      </c>
      <c r="M65" s="74">
        <v>0</v>
      </c>
      <c r="N65" s="73">
        <v>0</v>
      </c>
      <c r="O65" s="46">
        <v>-13</v>
      </c>
      <c r="P65" s="46">
        <v>-27</v>
      </c>
      <c r="Q65" s="46">
        <v>0</v>
      </c>
      <c r="R65" s="46">
        <v>0</v>
      </c>
      <c r="S65" s="74">
        <v>0</v>
      </c>
      <c r="U65" s="73">
        <v>11.6</v>
      </c>
      <c r="V65" s="74">
        <v>-40</v>
      </c>
      <c r="W65">
        <v>8.6999999999999993</v>
      </c>
      <c r="X65">
        <v>-13</v>
      </c>
      <c r="Y65">
        <v>2.9</v>
      </c>
      <c r="Z65">
        <v>-27</v>
      </c>
    </row>
    <row r="66" spans="7:26">
      <c r="G66" t="s">
        <v>108</v>
      </c>
      <c r="H66" s="73">
        <v>25.14</v>
      </c>
      <c r="I66" s="46">
        <v>0</v>
      </c>
      <c r="J66" s="46">
        <v>0</v>
      </c>
      <c r="K66" s="46">
        <v>0</v>
      </c>
      <c r="L66" s="46">
        <v>3.87</v>
      </c>
      <c r="M66" s="74">
        <v>0</v>
      </c>
      <c r="N66" s="73">
        <v>0</v>
      </c>
      <c r="O66" s="46">
        <v>-6</v>
      </c>
      <c r="P66" s="46">
        <v>-13</v>
      </c>
      <c r="Q66" s="46">
        <v>0</v>
      </c>
      <c r="R66" s="46">
        <v>0</v>
      </c>
      <c r="S66" s="74">
        <v>0</v>
      </c>
      <c r="U66" s="73">
        <v>29.01</v>
      </c>
      <c r="V66" s="74">
        <v>-19</v>
      </c>
      <c r="W66">
        <v>25.14</v>
      </c>
      <c r="X66">
        <v>-6</v>
      </c>
      <c r="Y66">
        <v>3.87</v>
      </c>
      <c r="Z66">
        <v>-13</v>
      </c>
    </row>
    <row r="67" spans="7:26">
      <c r="G67" t="s">
        <v>109</v>
      </c>
      <c r="H67" s="73">
        <v>12.57</v>
      </c>
      <c r="I67" s="46">
        <v>0</v>
      </c>
      <c r="J67" s="46">
        <v>0</v>
      </c>
      <c r="K67" s="46">
        <v>0</v>
      </c>
      <c r="L67" s="46">
        <v>4.84</v>
      </c>
      <c r="M67" s="74">
        <v>0</v>
      </c>
      <c r="N67" s="73">
        <v>0</v>
      </c>
      <c r="O67" s="46">
        <v>-54</v>
      </c>
      <c r="P67" s="46">
        <v>-38</v>
      </c>
      <c r="Q67" s="46">
        <v>0</v>
      </c>
      <c r="R67" s="46">
        <v>0</v>
      </c>
      <c r="S67" s="74">
        <v>0</v>
      </c>
      <c r="U67" s="73">
        <v>17.41</v>
      </c>
      <c r="V67" s="74">
        <v>-92</v>
      </c>
      <c r="W67">
        <v>12.57</v>
      </c>
      <c r="X67">
        <v>-54</v>
      </c>
      <c r="Y67">
        <v>4.84</v>
      </c>
      <c r="Z67">
        <v>-38</v>
      </c>
    </row>
    <row r="68" spans="7:26">
      <c r="G68" t="s">
        <v>110</v>
      </c>
      <c r="H68" s="73">
        <v>52.22</v>
      </c>
      <c r="I68" s="46">
        <v>0</v>
      </c>
      <c r="J68" s="46">
        <v>0</v>
      </c>
      <c r="K68" s="46">
        <v>0</v>
      </c>
      <c r="L68" s="46">
        <v>5.8</v>
      </c>
      <c r="M68" s="74">
        <v>0</v>
      </c>
      <c r="N68" s="73">
        <v>0</v>
      </c>
      <c r="O68" s="46">
        <v>-52</v>
      </c>
      <c r="P68" s="46">
        <v>-32</v>
      </c>
      <c r="Q68" s="46">
        <v>0</v>
      </c>
      <c r="R68" s="46">
        <v>0</v>
      </c>
      <c r="S68" s="74">
        <v>0</v>
      </c>
      <c r="U68" s="73">
        <v>58.02</v>
      </c>
      <c r="V68" s="74">
        <v>-84</v>
      </c>
      <c r="W68">
        <v>52.22</v>
      </c>
      <c r="X68">
        <v>-52</v>
      </c>
      <c r="Y68">
        <v>5.8</v>
      </c>
      <c r="Z68">
        <v>-32</v>
      </c>
    </row>
    <row r="69" spans="7:26">
      <c r="G69" t="s">
        <v>111</v>
      </c>
      <c r="H69" s="73">
        <v>42.55</v>
      </c>
      <c r="I69" s="46">
        <v>0</v>
      </c>
      <c r="J69" s="46">
        <v>0</v>
      </c>
      <c r="K69" s="46">
        <v>0</v>
      </c>
      <c r="L69" s="46">
        <v>5.8</v>
      </c>
      <c r="M69" s="74">
        <v>0</v>
      </c>
      <c r="N69" s="73">
        <v>0</v>
      </c>
      <c r="O69" s="46">
        <v>-15</v>
      </c>
      <c r="P69" s="46">
        <v>-33</v>
      </c>
      <c r="Q69" s="46">
        <v>0</v>
      </c>
      <c r="R69" s="46">
        <v>0</v>
      </c>
      <c r="S69" s="74">
        <v>0</v>
      </c>
      <c r="U69" s="73">
        <v>48.35</v>
      </c>
      <c r="V69" s="74">
        <v>-48</v>
      </c>
      <c r="W69">
        <v>42.55</v>
      </c>
      <c r="X69">
        <v>-15</v>
      </c>
      <c r="Y69">
        <v>5.8</v>
      </c>
      <c r="Z69">
        <v>-33</v>
      </c>
    </row>
    <row r="70" spans="7:26">
      <c r="G70" t="s">
        <v>112</v>
      </c>
      <c r="H70" s="73">
        <v>56.09</v>
      </c>
      <c r="I70" s="46">
        <v>0</v>
      </c>
      <c r="J70" s="46">
        <v>0</v>
      </c>
      <c r="K70" s="46">
        <v>0</v>
      </c>
      <c r="L70" s="46">
        <v>5.8</v>
      </c>
      <c r="M70" s="74">
        <v>0</v>
      </c>
      <c r="N70" s="73">
        <v>0</v>
      </c>
      <c r="O70" s="46">
        <v>-17</v>
      </c>
      <c r="P70" s="46">
        <v>-21</v>
      </c>
      <c r="Q70" s="46">
        <v>0</v>
      </c>
      <c r="R70" s="46">
        <v>0</v>
      </c>
      <c r="S70" s="74">
        <v>0</v>
      </c>
      <c r="U70" s="73">
        <v>61.89</v>
      </c>
      <c r="V70" s="74">
        <v>-38</v>
      </c>
      <c r="W70">
        <v>56.09</v>
      </c>
      <c r="X70">
        <v>-17</v>
      </c>
      <c r="Y70">
        <v>5.8</v>
      </c>
      <c r="Z70">
        <v>-21</v>
      </c>
    </row>
    <row r="71" spans="7:26">
      <c r="G71" t="s">
        <v>113</v>
      </c>
      <c r="H71" s="73">
        <v>55.12</v>
      </c>
      <c r="I71" s="46">
        <v>0</v>
      </c>
      <c r="J71" s="46">
        <v>0</v>
      </c>
      <c r="K71" s="46">
        <v>0</v>
      </c>
      <c r="L71" s="46">
        <v>6.77</v>
      </c>
      <c r="M71" s="74">
        <v>0</v>
      </c>
      <c r="N71" s="73">
        <v>0</v>
      </c>
      <c r="O71" s="46">
        <v>-19</v>
      </c>
      <c r="P71" s="46">
        <v>-15</v>
      </c>
      <c r="Q71" s="46">
        <v>0</v>
      </c>
      <c r="R71" s="46">
        <v>0</v>
      </c>
      <c r="S71" s="74">
        <v>0</v>
      </c>
      <c r="U71" s="73">
        <v>61.89</v>
      </c>
      <c r="V71" s="74">
        <v>-34</v>
      </c>
      <c r="W71">
        <v>55.12</v>
      </c>
      <c r="X71">
        <v>-19</v>
      </c>
      <c r="Y71">
        <v>6.77</v>
      </c>
      <c r="Z71">
        <v>-15</v>
      </c>
    </row>
    <row r="72" spans="7:26">
      <c r="G72" t="s">
        <v>114</v>
      </c>
      <c r="H72" s="73">
        <v>60.92</v>
      </c>
      <c r="I72" s="46">
        <v>0</v>
      </c>
      <c r="J72" s="46">
        <v>0</v>
      </c>
      <c r="K72" s="46">
        <v>0</v>
      </c>
      <c r="L72" s="46">
        <v>6.77</v>
      </c>
      <c r="M72" s="74">
        <v>0</v>
      </c>
      <c r="N72" s="73">
        <v>0</v>
      </c>
      <c r="O72" s="46">
        <v>-24</v>
      </c>
      <c r="P72" s="46">
        <v>-35</v>
      </c>
      <c r="Q72" s="46">
        <v>0</v>
      </c>
      <c r="R72" s="46">
        <v>0</v>
      </c>
      <c r="S72" s="74">
        <v>0</v>
      </c>
      <c r="U72" s="73">
        <v>67.69</v>
      </c>
      <c r="V72" s="74">
        <v>-59</v>
      </c>
      <c r="W72">
        <v>60.92</v>
      </c>
      <c r="X72">
        <v>-24</v>
      </c>
      <c r="Y72">
        <v>6.77</v>
      </c>
      <c r="Z72">
        <v>-35</v>
      </c>
    </row>
    <row r="73" spans="7:26">
      <c r="G73" t="s">
        <v>115</v>
      </c>
      <c r="H73" s="73">
        <v>60.92</v>
      </c>
      <c r="I73" s="46">
        <v>0</v>
      </c>
      <c r="J73" s="46">
        <v>0</v>
      </c>
      <c r="K73" s="46">
        <v>0</v>
      </c>
      <c r="L73" s="46">
        <v>7.74</v>
      </c>
      <c r="M73" s="74">
        <v>0</v>
      </c>
      <c r="N73" s="73">
        <v>0</v>
      </c>
      <c r="O73" s="46">
        <v>-12</v>
      </c>
      <c r="P73" s="46">
        <v>-80</v>
      </c>
      <c r="Q73" s="46">
        <v>0</v>
      </c>
      <c r="R73" s="46">
        <v>0</v>
      </c>
      <c r="S73" s="74">
        <v>0</v>
      </c>
      <c r="U73" s="73">
        <v>68.66</v>
      </c>
      <c r="V73" s="74">
        <v>-92</v>
      </c>
      <c r="W73">
        <v>60.92</v>
      </c>
      <c r="X73">
        <v>-12</v>
      </c>
      <c r="Y73">
        <v>7.74</v>
      </c>
      <c r="Z73">
        <v>-80</v>
      </c>
    </row>
    <row r="74" spans="7:26">
      <c r="G74" t="s">
        <v>116</v>
      </c>
      <c r="H74" s="73">
        <v>89.93</v>
      </c>
      <c r="I74" s="46">
        <v>0</v>
      </c>
      <c r="J74" s="46">
        <v>0</v>
      </c>
      <c r="K74" s="46">
        <v>0</v>
      </c>
      <c r="L74" s="46">
        <v>7.74</v>
      </c>
      <c r="M74" s="74">
        <v>0</v>
      </c>
      <c r="N74" s="73">
        <v>0</v>
      </c>
      <c r="O74" s="46">
        <v>0</v>
      </c>
      <c r="P74" s="46">
        <v>-80</v>
      </c>
      <c r="Q74" s="46">
        <v>0</v>
      </c>
      <c r="R74" s="46">
        <v>0</v>
      </c>
      <c r="S74" s="74">
        <v>0</v>
      </c>
      <c r="U74" s="73">
        <v>97.67</v>
      </c>
      <c r="V74" s="74">
        <v>-80</v>
      </c>
      <c r="W74">
        <v>89.93</v>
      </c>
      <c r="X74">
        <v>0</v>
      </c>
      <c r="Y74">
        <v>7.74</v>
      </c>
      <c r="Z74">
        <v>-80</v>
      </c>
    </row>
    <row r="75" spans="7:26">
      <c r="G75" t="s">
        <v>117</v>
      </c>
      <c r="H75" s="73">
        <v>20.3</v>
      </c>
      <c r="I75" s="46">
        <v>0</v>
      </c>
      <c r="J75" s="46">
        <v>0</v>
      </c>
      <c r="K75" s="46">
        <v>0</v>
      </c>
      <c r="L75" s="46">
        <v>7.74</v>
      </c>
      <c r="M75" s="74">
        <v>0</v>
      </c>
      <c r="N75" s="73">
        <v>0</v>
      </c>
      <c r="O75" s="46">
        <v>-57</v>
      </c>
      <c r="P75" s="46">
        <v>-80</v>
      </c>
      <c r="Q75" s="46">
        <v>0</v>
      </c>
      <c r="R75" s="46">
        <v>0</v>
      </c>
      <c r="S75" s="74">
        <v>0</v>
      </c>
      <c r="U75" s="73">
        <v>28.04</v>
      </c>
      <c r="V75" s="74">
        <v>-137</v>
      </c>
      <c r="W75">
        <v>20.3</v>
      </c>
      <c r="X75">
        <v>-57</v>
      </c>
      <c r="Y75">
        <v>7.74</v>
      </c>
      <c r="Z75">
        <v>-80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9.67</v>
      </c>
      <c r="M76" s="74">
        <v>0</v>
      </c>
      <c r="N76" s="73">
        <v>-29</v>
      </c>
      <c r="O76" s="46">
        <v>-45</v>
      </c>
      <c r="P76" s="46">
        <v>-60</v>
      </c>
      <c r="Q76" s="46">
        <v>0</v>
      </c>
      <c r="R76" s="46">
        <v>0</v>
      </c>
      <c r="S76" s="74">
        <v>0</v>
      </c>
      <c r="U76" s="73">
        <v>9.67</v>
      </c>
      <c r="V76" s="74">
        <v>-134</v>
      </c>
      <c r="W76">
        <v>-29</v>
      </c>
      <c r="X76">
        <v>-45</v>
      </c>
      <c r="Y76">
        <v>9.67</v>
      </c>
      <c r="Z76">
        <v>-60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9.67</v>
      </c>
      <c r="M77" s="74">
        <v>0</v>
      </c>
      <c r="N77" s="73">
        <v>-40</v>
      </c>
      <c r="O77" s="46">
        <v>-26</v>
      </c>
      <c r="P77" s="46">
        <v>-45</v>
      </c>
      <c r="Q77" s="46">
        <v>0</v>
      </c>
      <c r="R77" s="46">
        <v>0</v>
      </c>
      <c r="S77" s="74">
        <v>0</v>
      </c>
      <c r="U77" s="73">
        <v>9.67</v>
      </c>
      <c r="V77" s="74">
        <v>-111</v>
      </c>
      <c r="W77">
        <v>-40</v>
      </c>
      <c r="X77">
        <v>-26</v>
      </c>
      <c r="Y77">
        <v>9.67</v>
      </c>
      <c r="Z77">
        <v>-45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10.64</v>
      </c>
      <c r="M78" s="74">
        <v>0</v>
      </c>
      <c r="N78" s="73">
        <v>-41</v>
      </c>
      <c r="O78" s="46">
        <v>-30</v>
      </c>
      <c r="P78" s="46">
        <v>-40</v>
      </c>
      <c r="Q78" s="46">
        <v>0</v>
      </c>
      <c r="R78" s="46">
        <v>0</v>
      </c>
      <c r="S78" s="74">
        <v>0</v>
      </c>
      <c r="U78" s="73">
        <v>10.64</v>
      </c>
      <c r="V78" s="74">
        <v>-111</v>
      </c>
      <c r="W78">
        <v>-41</v>
      </c>
      <c r="X78">
        <v>-30</v>
      </c>
      <c r="Y78">
        <v>10.64</v>
      </c>
      <c r="Z78">
        <v>-40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11.6</v>
      </c>
      <c r="M79" s="74">
        <v>0</v>
      </c>
      <c r="N79" s="73">
        <v>-73</v>
      </c>
      <c r="O79" s="46">
        <v>-53</v>
      </c>
      <c r="P79" s="46">
        <v>-64</v>
      </c>
      <c r="Q79" s="46">
        <v>0</v>
      </c>
      <c r="R79" s="46">
        <v>0</v>
      </c>
      <c r="S79" s="74">
        <v>0</v>
      </c>
      <c r="U79" s="73">
        <v>11.6</v>
      </c>
      <c r="V79" s="74">
        <v>-190</v>
      </c>
      <c r="W79">
        <v>-73</v>
      </c>
      <c r="X79">
        <v>-53</v>
      </c>
      <c r="Y79">
        <v>11.6</v>
      </c>
      <c r="Z79">
        <v>-64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10.64</v>
      </c>
      <c r="M80" s="74">
        <v>0</v>
      </c>
      <c r="N80" s="73">
        <v>-36</v>
      </c>
      <c r="O80" s="46">
        <v>-41</v>
      </c>
      <c r="P80" s="46">
        <v>-62</v>
      </c>
      <c r="Q80" s="46">
        <v>0</v>
      </c>
      <c r="R80" s="46">
        <v>0</v>
      </c>
      <c r="S80" s="74">
        <v>0</v>
      </c>
      <c r="U80" s="73">
        <v>10.64</v>
      </c>
      <c r="V80" s="74">
        <v>-139</v>
      </c>
      <c r="W80">
        <v>-36</v>
      </c>
      <c r="X80">
        <v>-41</v>
      </c>
      <c r="Y80">
        <v>10.64</v>
      </c>
      <c r="Z80">
        <v>-62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10.64</v>
      </c>
      <c r="M81" s="74">
        <v>0</v>
      </c>
      <c r="N81" s="73">
        <v>-15</v>
      </c>
      <c r="O81" s="46">
        <v>-23</v>
      </c>
      <c r="P81" s="46">
        <v>-60</v>
      </c>
      <c r="Q81" s="46">
        <v>0</v>
      </c>
      <c r="R81" s="46">
        <v>0</v>
      </c>
      <c r="S81" s="74">
        <v>0</v>
      </c>
      <c r="U81" s="73">
        <v>10.64</v>
      </c>
      <c r="V81" s="74">
        <v>-98</v>
      </c>
      <c r="W81">
        <v>-15</v>
      </c>
      <c r="X81">
        <v>-23</v>
      </c>
      <c r="Y81">
        <v>10.64</v>
      </c>
      <c r="Z81">
        <v>-60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9.67</v>
      </c>
      <c r="M82" s="74">
        <v>0</v>
      </c>
      <c r="N82" s="73">
        <v>-48</v>
      </c>
      <c r="O82" s="46">
        <v>-57</v>
      </c>
      <c r="P82" s="46">
        <v>-60</v>
      </c>
      <c r="Q82" s="46">
        <v>0</v>
      </c>
      <c r="R82" s="46">
        <v>0</v>
      </c>
      <c r="S82" s="74">
        <v>0</v>
      </c>
      <c r="U82" s="73">
        <v>9.67</v>
      </c>
      <c r="V82" s="74">
        <v>-165</v>
      </c>
      <c r="W82">
        <v>-48</v>
      </c>
      <c r="X82">
        <v>-57</v>
      </c>
      <c r="Y82">
        <v>9.67</v>
      </c>
      <c r="Z82">
        <v>-60</v>
      </c>
    </row>
    <row r="83" spans="7:26">
      <c r="G83" t="s">
        <v>125</v>
      </c>
      <c r="H83" s="73">
        <v>7.74</v>
      </c>
      <c r="I83" s="46">
        <v>0</v>
      </c>
      <c r="J83" s="46">
        <v>24.17</v>
      </c>
      <c r="K83" s="46">
        <v>0</v>
      </c>
      <c r="L83" s="46">
        <v>9.67</v>
      </c>
      <c r="M83" s="74">
        <v>0</v>
      </c>
      <c r="N83" s="73">
        <v>0</v>
      </c>
      <c r="O83" s="46">
        <v>-45</v>
      </c>
      <c r="P83" s="46">
        <v>0</v>
      </c>
      <c r="Q83" s="46">
        <v>0</v>
      </c>
      <c r="R83" s="46">
        <v>0</v>
      </c>
      <c r="S83" s="74">
        <v>0</v>
      </c>
      <c r="U83" s="73">
        <v>41.58</v>
      </c>
      <c r="V83" s="74">
        <v>-45</v>
      </c>
      <c r="W83">
        <v>7.74</v>
      </c>
      <c r="X83">
        <v>-45</v>
      </c>
      <c r="Y83">
        <v>9.67</v>
      </c>
      <c r="Z83">
        <v>24.17</v>
      </c>
    </row>
    <row r="84" spans="7:26">
      <c r="G84" t="s">
        <v>126</v>
      </c>
      <c r="H84" s="73">
        <v>0</v>
      </c>
      <c r="I84" s="46">
        <v>0</v>
      </c>
      <c r="J84" s="46">
        <v>14.51</v>
      </c>
      <c r="K84" s="46">
        <v>0</v>
      </c>
      <c r="L84" s="46">
        <v>9.67</v>
      </c>
      <c r="M84" s="74">
        <v>0</v>
      </c>
      <c r="N84" s="73">
        <v>-16</v>
      </c>
      <c r="O84" s="46">
        <v>-49</v>
      </c>
      <c r="P84" s="46">
        <v>0</v>
      </c>
      <c r="Q84" s="46">
        <v>0</v>
      </c>
      <c r="R84" s="46">
        <v>0</v>
      </c>
      <c r="S84" s="74">
        <v>0</v>
      </c>
      <c r="U84" s="73">
        <v>24.18</v>
      </c>
      <c r="V84" s="74">
        <v>-65</v>
      </c>
      <c r="W84">
        <v>-16</v>
      </c>
      <c r="X84">
        <v>-49</v>
      </c>
      <c r="Y84">
        <v>9.67</v>
      </c>
      <c r="Z84">
        <v>14.51</v>
      </c>
    </row>
    <row r="85" spans="7:26">
      <c r="G85" t="s">
        <v>127</v>
      </c>
      <c r="H85" s="73">
        <v>0</v>
      </c>
      <c r="I85" s="46">
        <v>0</v>
      </c>
      <c r="J85" s="46">
        <v>24.17</v>
      </c>
      <c r="K85" s="46">
        <v>0</v>
      </c>
      <c r="L85" s="46">
        <v>7.74</v>
      </c>
      <c r="M85" s="74">
        <v>0</v>
      </c>
      <c r="N85" s="73">
        <v>-15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31.91</v>
      </c>
      <c r="V85" s="74">
        <v>-15</v>
      </c>
      <c r="W85">
        <v>-15</v>
      </c>
      <c r="X85">
        <v>0</v>
      </c>
      <c r="Y85">
        <v>7.74</v>
      </c>
      <c r="Z85">
        <v>24.17</v>
      </c>
    </row>
    <row r="86" spans="7:26">
      <c r="G86" t="s">
        <v>128</v>
      </c>
      <c r="H86" s="73">
        <v>20.3</v>
      </c>
      <c r="I86" s="46">
        <v>0</v>
      </c>
      <c r="J86" s="46">
        <v>14.51</v>
      </c>
      <c r="K86" s="46">
        <v>0</v>
      </c>
      <c r="L86" s="46">
        <v>7.74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42.55</v>
      </c>
      <c r="V86" s="74">
        <v>0</v>
      </c>
      <c r="W86">
        <v>20.3</v>
      </c>
      <c r="X86">
        <v>0</v>
      </c>
      <c r="Y86">
        <v>7.74</v>
      </c>
      <c r="Z86">
        <v>14.51</v>
      </c>
    </row>
    <row r="87" spans="7:26">
      <c r="G87" t="s">
        <v>129</v>
      </c>
      <c r="H87" s="73">
        <v>61.88</v>
      </c>
      <c r="I87" s="46">
        <v>0</v>
      </c>
      <c r="J87" s="46">
        <v>0</v>
      </c>
      <c r="K87" s="46">
        <v>0</v>
      </c>
      <c r="L87" s="46">
        <v>7.74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69.62</v>
      </c>
      <c r="V87" s="74">
        <v>0</v>
      </c>
      <c r="W87">
        <v>61.88</v>
      </c>
      <c r="X87">
        <v>0</v>
      </c>
      <c r="Y87">
        <v>7.74</v>
      </c>
      <c r="Z87">
        <v>0</v>
      </c>
    </row>
    <row r="88" spans="7:26">
      <c r="G88" t="s">
        <v>130</v>
      </c>
      <c r="H88" s="73">
        <v>62.86</v>
      </c>
      <c r="I88" s="46">
        <v>0</v>
      </c>
      <c r="J88" s="46">
        <v>0</v>
      </c>
      <c r="K88" s="46">
        <v>0</v>
      </c>
      <c r="L88" s="46">
        <v>7.25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70.11</v>
      </c>
      <c r="V88" s="74">
        <v>0</v>
      </c>
      <c r="W88">
        <v>62.86</v>
      </c>
      <c r="X88">
        <v>0</v>
      </c>
      <c r="Y88">
        <v>7.25</v>
      </c>
      <c r="Z88">
        <v>0</v>
      </c>
    </row>
    <row r="89" spans="7:26">
      <c r="G89" t="s">
        <v>131</v>
      </c>
      <c r="H89" s="73">
        <v>78.33</v>
      </c>
      <c r="I89" s="46">
        <v>0</v>
      </c>
      <c r="J89" s="46">
        <v>0</v>
      </c>
      <c r="K89" s="46">
        <v>0</v>
      </c>
      <c r="L89" s="46">
        <v>6.77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85.1</v>
      </c>
      <c r="V89" s="74">
        <v>0</v>
      </c>
      <c r="W89">
        <v>78.33</v>
      </c>
      <c r="X89">
        <v>0</v>
      </c>
      <c r="Y89">
        <v>6.77</v>
      </c>
      <c r="Z89">
        <v>0</v>
      </c>
    </row>
    <row r="90" spans="7:26">
      <c r="G90" t="s">
        <v>132</v>
      </c>
      <c r="H90" s="73">
        <v>73.489999999999995</v>
      </c>
      <c r="I90" s="46">
        <v>0</v>
      </c>
      <c r="J90" s="46">
        <v>0</v>
      </c>
      <c r="K90" s="46">
        <v>0</v>
      </c>
      <c r="L90" s="46">
        <v>5.51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79</v>
      </c>
      <c r="V90" s="74">
        <v>0</v>
      </c>
      <c r="W90">
        <v>73.489999999999995</v>
      </c>
      <c r="X90">
        <v>0</v>
      </c>
      <c r="Y90">
        <v>5.51</v>
      </c>
      <c r="Z90">
        <v>0</v>
      </c>
    </row>
    <row r="91" spans="7:26">
      <c r="G91" t="s">
        <v>133</v>
      </c>
      <c r="H91" s="73">
        <v>157.62</v>
      </c>
      <c r="I91" s="46">
        <v>0</v>
      </c>
      <c r="J91" s="46">
        <v>19.34</v>
      </c>
      <c r="K91" s="46">
        <v>0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181.8</v>
      </c>
      <c r="V91" s="74">
        <v>0</v>
      </c>
      <c r="W91">
        <v>157.62</v>
      </c>
      <c r="X91">
        <v>0</v>
      </c>
      <c r="Y91">
        <v>4.84</v>
      </c>
      <c r="Z91">
        <v>19.34</v>
      </c>
    </row>
    <row r="92" spans="7:26">
      <c r="G92" t="s">
        <v>134</v>
      </c>
      <c r="H92" s="73">
        <v>135.38999999999999</v>
      </c>
      <c r="I92" s="46">
        <v>0</v>
      </c>
      <c r="J92" s="46">
        <v>11.6</v>
      </c>
      <c r="K92" s="46">
        <v>0</v>
      </c>
      <c r="L92" s="46">
        <v>4.3499999999999996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151.34</v>
      </c>
      <c r="V92" s="74">
        <v>0</v>
      </c>
      <c r="W92">
        <v>135.38999999999999</v>
      </c>
      <c r="X92">
        <v>0</v>
      </c>
      <c r="Y92">
        <v>4.3499999999999996</v>
      </c>
      <c r="Z92">
        <v>11.6</v>
      </c>
    </row>
    <row r="93" spans="7:26">
      <c r="G93" t="s">
        <v>135</v>
      </c>
      <c r="H93" s="73">
        <v>143.11000000000001</v>
      </c>
      <c r="I93" s="46">
        <v>0</v>
      </c>
      <c r="J93" s="46">
        <v>4.84</v>
      </c>
      <c r="K93" s="46">
        <v>0</v>
      </c>
      <c r="L93" s="46">
        <v>2.9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150.85</v>
      </c>
      <c r="V93" s="74">
        <v>0</v>
      </c>
      <c r="W93">
        <v>143.11000000000001</v>
      </c>
      <c r="X93">
        <v>0</v>
      </c>
      <c r="Y93">
        <v>2.9</v>
      </c>
      <c r="Z93">
        <v>4.84</v>
      </c>
    </row>
    <row r="94" spans="7:26">
      <c r="G94" t="s">
        <v>136</v>
      </c>
      <c r="H94" s="73">
        <v>137.31</v>
      </c>
      <c r="I94" s="46">
        <v>0</v>
      </c>
      <c r="J94" s="46">
        <v>4.84</v>
      </c>
      <c r="K94" s="46">
        <v>0</v>
      </c>
      <c r="L94" s="46">
        <v>2.9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145.05000000000001</v>
      </c>
      <c r="V94" s="74">
        <v>0</v>
      </c>
      <c r="W94">
        <v>137.31</v>
      </c>
      <c r="X94">
        <v>0</v>
      </c>
      <c r="Y94">
        <v>2.9</v>
      </c>
      <c r="Z94">
        <v>4.84</v>
      </c>
    </row>
    <row r="95" spans="7:26">
      <c r="G95" t="s">
        <v>137</v>
      </c>
      <c r="H95" s="73">
        <v>164.39</v>
      </c>
      <c r="I95" s="46">
        <v>0</v>
      </c>
      <c r="J95" s="46">
        <v>0</v>
      </c>
      <c r="K95" s="46">
        <v>0</v>
      </c>
      <c r="L95" s="46">
        <v>2.42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166.81</v>
      </c>
      <c r="V95" s="74">
        <v>0</v>
      </c>
      <c r="W95">
        <v>164.39</v>
      </c>
      <c r="X95">
        <v>0</v>
      </c>
      <c r="Y95">
        <v>2.42</v>
      </c>
      <c r="Z95">
        <v>0</v>
      </c>
    </row>
    <row r="96" spans="7:26">
      <c r="G96" t="s">
        <v>138</v>
      </c>
      <c r="H96" s="73">
        <v>169.23</v>
      </c>
      <c r="I96" s="46">
        <v>0</v>
      </c>
      <c r="J96" s="46">
        <v>0</v>
      </c>
      <c r="K96" s="46">
        <v>0</v>
      </c>
      <c r="L96" s="46">
        <v>1.93</v>
      </c>
      <c r="M96" s="74">
        <v>0</v>
      </c>
      <c r="N96" s="73">
        <v>0</v>
      </c>
      <c r="O96" s="46">
        <v>0</v>
      </c>
      <c r="P96" s="46">
        <v>-5</v>
      </c>
      <c r="Q96" s="46">
        <v>0</v>
      </c>
      <c r="R96" s="46">
        <v>0</v>
      </c>
      <c r="S96" s="74">
        <v>0</v>
      </c>
      <c r="U96" s="73">
        <v>171.16</v>
      </c>
      <c r="V96" s="74">
        <v>-5</v>
      </c>
      <c r="W96">
        <v>169.23</v>
      </c>
      <c r="X96">
        <v>0</v>
      </c>
      <c r="Y96">
        <v>1.93</v>
      </c>
      <c r="Z96">
        <v>-5</v>
      </c>
    </row>
    <row r="97" spans="1:83">
      <c r="G97" t="s">
        <v>139</v>
      </c>
      <c r="H97" s="73">
        <v>179.87</v>
      </c>
      <c r="I97" s="46">
        <v>0</v>
      </c>
      <c r="J97" s="46">
        <v>0</v>
      </c>
      <c r="K97" s="46">
        <v>0</v>
      </c>
      <c r="L97" s="46">
        <v>1.93</v>
      </c>
      <c r="M97" s="74">
        <v>0</v>
      </c>
      <c r="N97" s="73">
        <v>0</v>
      </c>
      <c r="O97" s="46">
        <v>0</v>
      </c>
      <c r="P97" s="46">
        <v>-30</v>
      </c>
      <c r="Q97" s="46">
        <v>0</v>
      </c>
      <c r="R97" s="46">
        <v>0</v>
      </c>
      <c r="S97" s="74">
        <v>0</v>
      </c>
      <c r="U97" s="73">
        <v>181.8</v>
      </c>
      <c r="V97" s="74">
        <v>-30</v>
      </c>
      <c r="W97">
        <v>179.87</v>
      </c>
      <c r="X97">
        <v>0</v>
      </c>
      <c r="Y97">
        <v>1.93</v>
      </c>
      <c r="Z97">
        <v>-30</v>
      </c>
    </row>
    <row r="98" spans="1:83">
      <c r="G98" t="s">
        <v>140</v>
      </c>
      <c r="H98" s="73">
        <v>176</v>
      </c>
      <c r="I98" s="46">
        <v>0</v>
      </c>
      <c r="J98" s="46">
        <v>0</v>
      </c>
      <c r="K98" s="46">
        <v>0</v>
      </c>
      <c r="L98" s="46">
        <v>1.64</v>
      </c>
      <c r="M98" s="74">
        <v>0</v>
      </c>
      <c r="N98" s="73">
        <v>0</v>
      </c>
      <c r="O98" s="46">
        <v>0</v>
      </c>
      <c r="P98" s="46">
        <v>-50</v>
      </c>
      <c r="Q98" s="46">
        <v>0</v>
      </c>
      <c r="R98" s="46">
        <v>0</v>
      </c>
      <c r="S98" s="74">
        <v>0</v>
      </c>
      <c r="U98" s="73">
        <v>177.64</v>
      </c>
      <c r="V98" s="74">
        <v>-50</v>
      </c>
      <c r="W98">
        <v>176</v>
      </c>
      <c r="X98">
        <v>0</v>
      </c>
      <c r="Y98">
        <v>1.64</v>
      </c>
      <c r="Z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0.8886774999999999</v>
      </c>
      <c r="I99" s="69">
        <f t="shared" ref="I99:BQ99" si="1">SUM(I3:I98)/4000</f>
        <v>0</v>
      </c>
      <c r="J99" s="69">
        <f t="shared" si="1"/>
        <v>4.0375000000000001E-2</v>
      </c>
      <c r="K99" s="69">
        <f t="shared" si="1"/>
        <v>0</v>
      </c>
      <c r="L99" s="69">
        <f t="shared" si="1"/>
        <v>0.11107750000000002</v>
      </c>
      <c r="M99" s="69">
        <f t="shared" si="1"/>
        <v>0</v>
      </c>
      <c r="N99" s="68">
        <f t="shared" si="1"/>
        <v>-0.24</v>
      </c>
      <c r="O99" s="69">
        <f t="shared" si="1"/>
        <v>-0.47099999999999997</v>
      </c>
      <c r="P99" s="69">
        <f t="shared" si="1"/>
        <v>-1.7695000000000001</v>
      </c>
      <c r="Q99" s="69">
        <f t="shared" si="1"/>
        <v>0</v>
      </c>
      <c r="R99" s="69">
        <f t="shared" si="1"/>
        <v>-7.5000000000000002E-4</v>
      </c>
      <c r="S99" s="70">
        <f t="shared" si="1"/>
        <v>0</v>
      </c>
      <c r="U99" s="68">
        <f t="shared" si="1"/>
        <v>1.04013</v>
      </c>
      <c r="V99" s="70">
        <f t="shared" si="1"/>
        <v>-2.4812500000000002</v>
      </c>
      <c r="W99">
        <f t="shared" si="1"/>
        <v>0.64867749999999991</v>
      </c>
      <c r="X99">
        <f t="shared" si="1"/>
        <v>-0.47099999999999997</v>
      </c>
      <c r="Y99">
        <f t="shared" si="1"/>
        <v>0.11032750000000002</v>
      </c>
      <c r="Z99">
        <f t="shared" si="1"/>
        <v>-1.7291249999999996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27.08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27.08</v>
      </c>
      <c r="W3">
        <v>27.08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27.08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27.08</v>
      </c>
      <c r="W4">
        <v>27.08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26.1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26.1</v>
      </c>
      <c r="W5">
        <v>26.1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25.14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25.14</v>
      </c>
      <c r="W6">
        <v>25.14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24.18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24.18</v>
      </c>
      <c r="W7">
        <v>24.18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23.21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23.21</v>
      </c>
      <c r="W8">
        <v>23.21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22.24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22.24</v>
      </c>
      <c r="W9">
        <v>22.24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21.27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21.27</v>
      </c>
      <c r="W10">
        <v>21.27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20.309999999999999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20.309999999999999</v>
      </c>
      <c r="W11">
        <v>20.309999999999999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19.34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19.34</v>
      </c>
      <c r="W12">
        <v>19.34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19.34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19.34</v>
      </c>
      <c r="W13">
        <v>19.34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18.37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18.37</v>
      </c>
      <c r="W14">
        <v>18.37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18.37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18.37</v>
      </c>
      <c r="W15">
        <v>18.37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17.41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17.41</v>
      </c>
      <c r="W16">
        <v>17.41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16.440000000000001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16.440000000000001</v>
      </c>
      <c r="W17">
        <v>16.440000000000001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16.440000000000001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16.440000000000001</v>
      </c>
      <c r="W18">
        <v>16.440000000000001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16.440000000000001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16.440000000000001</v>
      </c>
      <c r="W19">
        <v>16.440000000000001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16.440000000000001</v>
      </c>
      <c r="L20" s="46">
        <v>0</v>
      </c>
      <c r="M20" s="74">
        <v>0.06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16.5</v>
      </c>
      <c r="W20">
        <v>16.440000000000001</v>
      </c>
      <c r="X20">
        <v>0.06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16.43</v>
      </c>
      <c r="L21" s="46">
        <v>0</v>
      </c>
      <c r="M21" s="74">
        <v>0.02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16.45</v>
      </c>
      <c r="W21">
        <v>16.43</v>
      </c>
      <c r="X21">
        <v>0.02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16.440000000000001</v>
      </c>
      <c r="L22" s="46">
        <v>0</v>
      </c>
      <c r="M22" s="74">
        <v>0.33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16.77</v>
      </c>
      <c r="W22">
        <v>16.440000000000001</v>
      </c>
      <c r="X22">
        <v>0.33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16.440000000000001</v>
      </c>
      <c r="L23" s="46">
        <v>0</v>
      </c>
      <c r="M23" s="74">
        <v>0.11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16.55</v>
      </c>
      <c r="W23">
        <v>16.440000000000001</v>
      </c>
      <c r="X23">
        <v>0.11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17.41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17.41</v>
      </c>
      <c r="W24">
        <v>17.41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19.34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19.34</v>
      </c>
      <c r="W25">
        <v>19.34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21.27</v>
      </c>
      <c r="L26" s="46">
        <v>0</v>
      </c>
      <c r="M26" s="74">
        <v>0.25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21.52</v>
      </c>
      <c r="W26">
        <v>21.27</v>
      </c>
      <c r="X26">
        <v>0.25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23.21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23.21</v>
      </c>
      <c r="W27">
        <v>23.21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26.11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26.11</v>
      </c>
      <c r="W28">
        <v>26.11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29.98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29.98</v>
      </c>
      <c r="W29">
        <v>29.98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32.880000000000003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32.880000000000003</v>
      </c>
      <c r="W30">
        <v>32.880000000000003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36.75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36.75</v>
      </c>
      <c r="W31">
        <v>36.75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41.58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41.58</v>
      </c>
      <c r="W32">
        <v>41.58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47.38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47.38</v>
      </c>
      <c r="W33">
        <v>47.38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53.17</v>
      </c>
      <c r="L34" s="46">
        <v>0</v>
      </c>
      <c r="M34" s="74">
        <v>0.05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53.22</v>
      </c>
      <c r="W34">
        <v>53.17</v>
      </c>
      <c r="X34">
        <v>0.05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57.05</v>
      </c>
      <c r="L35" s="46">
        <v>0</v>
      </c>
      <c r="M35" s="74">
        <v>0.54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57.59</v>
      </c>
      <c r="W35">
        <v>57.05</v>
      </c>
      <c r="X35">
        <v>0.54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64.790000000000006</v>
      </c>
      <c r="L36" s="46">
        <v>0</v>
      </c>
      <c r="M36" s="74">
        <v>2.69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67.48</v>
      </c>
      <c r="W36">
        <v>64.790000000000006</v>
      </c>
      <c r="X36">
        <v>2.69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72.53</v>
      </c>
      <c r="L37" s="46">
        <v>0</v>
      </c>
      <c r="M37" s="74">
        <v>5.85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78.38</v>
      </c>
      <c r="W37">
        <v>72.53</v>
      </c>
      <c r="X37">
        <v>5.85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81.22</v>
      </c>
      <c r="L38" s="46">
        <v>0</v>
      </c>
      <c r="M38" s="74">
        <v>5.71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86.93</v>
      </c>
      <c r="W38">
        <v>81.22</v>
      </c>
      <c r="X38">
        <v>5.71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33.840000000000003</v>
      </c>
      <c r="L39" s="46">
        <v>0</v>
      </c>
      <c r="M39" s="74">
        <v>7.64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41.48</v>
      </c>
      <c r="W39">
        <v>33.840000000000003</v>
      </c>
      <c r="X39">
        <v>7.64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41.58</v>
      </c>
      <c r="L40" s="46">
        <v>0</v>
      </c>
      <c r="M40" s="74">
        <v>3.77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45.35</v>
      </c>
      <c r="W40">
        <v>41.58</v>
      </c>
      <c r="X40">
        <v>3.77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48.35</v>
      </c>
      <c r="L41" s="46">
        <v>0</v>
      </c>
      <c r="M41" s="74">
        <v>4.54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52.89</v>
      </c>
      <c r="W41">
        <v>48.35</v>
      </c>
      <c r="X41">
        <v>4.54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55.12</v>
      </c>
      <c r="L42" s="46">
        <v>0</v>
      </c>
      <c r="M42" s="74">
        <v>5.03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60.15</v>
      </c>
      <c r="W42">
        <v>55.12</v>
      </c>
      <c r="X42">
        <v>5.03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59.96</v>
      </c>
      <c r="L43" s="46">
        <v>0</v>
      </c>
      <c r="M43" s="74">
        <v>3.96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63.92</v>
      </c>
      <c r="W43">
        <v>59.96</v>
      </c>
      <c r="X43">
        <v>3.96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61.89</v>
      </c>
      <c r="L44" s="46">
        <v>0</v>
      </c>
      <c r="M44" s="74">
        <v>4.45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66.34</v>
      </c>
      <c r="W44">
        <v>61.89</v>
      </c>
      <c r="X44">
        <v>4.45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64.790000000000006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64.790000000000006</v>
      </c>
      <c r="W45">
        <v>64.790000000000006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65.75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65.849999999999994</v>
      </c>
      <c r="W46">
        <v>65.75</v>
      </c>
      <c r="X46">
        <v>0.1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67.69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67.69</v>
      </c>
      <c r="W47">
        <v>67.69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68.66</v>
      </c>
      <c r="L48" s="46">
        <v>0</v>
      </c>
      <c r="M48" s="74">
        <v>0.77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69.430000000000007</v>
      </c>
      <c r="W48">
        <v>68.66</v>
      </c>
      <c r="X48">
        <v>0.77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69.63</v>
      </c>
      <c r="L49" s="46">
        <v>0</v>
      </c>
      <c r="M49" s="74">
        <v>1.64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71.27</v>
      </c>
      <c r="W49">
        <v>69.63</v>
      </c>
      <c r="X49">
        <v>1.64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69.63</v>
      </c>
      <c r="L50" s="46">
        <v>0</v>
      </c>
      <c r="M50" s="74">
        <v>3.38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73.010000000000005</v>
      </c>
      <c r="W50">
        <v>69.63</v>
      </c>
      <c r="X50">
        <v>3.38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101.53</v>
      </c>
      <c r="L51" s="46">
        <v>0</v>
      </c>
      <c r="M51" s="74">
        <v>6.29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107.82</v>
      </c>
      <c r="W51">
        <v>101.53</v>
      </c>
      <c r="X51">
        <v>6.29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99.6</v>
      </c>
      <c r="L52" s="46">
        <v>0</v>
      </c>
      <c r="M52" s="74">
        <v>3.29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102.89</v>
      </c>
      <c r="W52">
        <v>99.6</v>
      </c>
      <c r="X52">
        <v>3.29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102.51</v>
      </c>
      <c r="L53" s="46">
        <v>0</v>
      </c>
      <c r="M53" s="74">
        <v>3.96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106.47</v>
      </c>
      <c r="W53">
        <v>102.51</v>
      </c>
      <c r="X53">
        <v>3.96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103.46</v>
      </c>
      <c r="L54" s="46">
        <v>0</v>
      </c>
      <c r="M54" s="74">
        <v>4.84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108.3</v>
      </c>
      <c r="W54">
        <v>103.46</v>
      </c>
      <c r="X54">
        <v>4.84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103.47</v>
      </c>
      <c r="L55" s="46">
        <v>0</v>
      </c>
      <c r="M55" s="74">
        <v>2.42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105.89</v>
      </c>
      <c r="W55">
        <v>103.47</v>
      </c>
      <c r="X55">
        <v>2.42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101.53</v>
      </c>
      <c r="L56" s="46">
        <v>0</v>
      </c>
      <c r="M56" s="74">
        <v>3.87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105.4</v>
      </c>
      <c r="W56">
        <v>101.53</v>
      </c>
      <c r="X56">
        <v>3.87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100.57</v>
      </c>
      <c r="L57" s="46">
        <v>0</v>
      </c>
      <c r="M57" s="74">
        <v>6.67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107.24</v>
      </c>
      <c r="W57">
        <v>100.57</v>
      </c>
      <c r="X57">
        <v>6.67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98.64</v>
      </c>
      <c r="L58" s="46">
        <v>0</v>
      </c>
      <c r="M58" s="74">
        <v>4.25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102.89</v>
      </c>
      <c r="W58">
        <v>98.64</v>
      </c>
      <c r="X58">
        <v>4.25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63.83</v>
      </c>
      <c r="L59" s="46">
        <v>0</v>
      </c>
      <c r="M59" s="74">
        <v>3.96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67.790000000000006</v>
      </c>
      <c r="W59">
        <v>63.83</v>
      </c>
      <c r="X59">
        <v>3.96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64.78</v>
      </c>
      <c r="L60" s="46">
        <v>0</v>
      </c>
      <c r="M60" s="74">
        <v>6.58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71.36</v>
      </c>
      <c r="W60">
        <v>64.78</v>
      </c>
      <c r="X60">
        <v>6.58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66.73</v>
      </c>
      <c r="L61" s="46">
        <v>0</v>
      </c>
      <c r="M61" s="74">
        <v>7.25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73.98</v>
      </c>
      <c r="W61">
        <v>66.73</v>
      </c>
      <c r="X61">
        <v>7.25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68.650000000000006</v>
      </c>
      <c r="L62" s="46">
        <v>0</v>
      </c>
      <c r="M62" s="74">
        <v>4.84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73.489999999999995</v>
      </c>
      <c r="W62">
        <v>68.650000000000006</v>
      </c>
      <c r="X62">
        <v>4.84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104.43</v>
      </c>
      <c r="L63" s="46">
        <v>0</v>
      </c>
      <c r="M63" s="74">
        <v>3.38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107.81</v>
      </c>
      <c r="W63">
        <v>104.43</v>
      </c>
      <c r="X63">
        <v>3.38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104.43</v>
      </c>
      <c r="L64" s="46">
        <v>0</v>
      </c>
      <c r="M64" s="74">
        <v>2.71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107.14</v>
      </c>
      <c r="W64">
        <v>104.43</v>
      </c>
      <c r="X64">
        <v>2.71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104.44</v>
      </c>
      <c r="L65" s="46">
        <v>0</v>
      </c>
      <c r="M65" s="74">
        <v>8.8000000000000007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113.24</v>
      </c>
      <c r="W65">
        <v>104.44</v>
      </c>
      <c r="X65">
        <v>8.8000000000000007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104.44</v>
      </c>
      <c r="L66" s="46">
        <v>0</v>
      </c>
      <c r="M66" s="74">
        <v>8.1199999999999992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112.56</v>
      </c>
      <c r="W66">
        <v>104.44</v>
      </c>
      <c r="X66">
        <v>8.1199999999999992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102.49</v>
      </c>
      <c r="L67" s="46">
        <v>0</v>
      </c>
      <c r="M67" s="74">
        <v>5.9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108.39</v>
      </c>
      <c r="W67">
        <v>102.49</v>
      </c>
      <c r="X67">
        <v>5.9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99.6</v>
      </c>
      <c r="L68" s="46">
        <v>0</v>
      </c>
      <c r="M68" s="74">
        <v>7.64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107.24</v>
      </c>
      <c r="W68">
        <v>99.6</v>
      </c>
      <c r="X68">
        <v>7.64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98.63</v>
      </c>
      <c r="L69" s="46">
        <v>0</v>
      </c>
      <c r="M69" s="74">
        <v>4.84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103.47</v>
      </c>
      <c r="W69">
        <v>98.63</v>
      </c>
      <c r="X69">
        <v>4.84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95.73</v>
      </c>
      <c r="L70" s="46">
        <v>0</v>
      </c>
      <c r="M70" s="74">
        <v>4.3499999999999996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100.08</v>
      </c>
      <c r="W70">
        <v>95.73</v>
      </c>
      <c r="X70">
        <v>4.3499999999999996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108.31</v>
      </c>
      <c r="L71" s="46">
        <v>0</v>
      </c>
      <c r="M71" s="74">
        <v>8.99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117.3</v>
      </c>
      <c r="W71">
        <v>108.31</v>
      </c>
      <c r="X71">
        <v>8.99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103.47</v>
      </c>
      <c r="L72" s="46">
        <v>0</v>
      </c>
      <c r="M72" s="74">
        <v>10.93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114.4</v>
      </c>
      <c r="W72">
        <v>103.47</v>
      </c>
      <c r="X72">
        <v>10.93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98.63</v>
      </c>
      <c r="L73" s="46">
        <v>0</v>
      </c>
      <c r="M73" s="74">
        <v>7.34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105.97</v>
      </c>
      <c r="W73">
        <v>98.63</v>
      </c>
      <c r="X73">
        <v>7.34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91.87</v>
      </c>
      <c r="L74" s="46">
        <v>0</v>
      </c>
      <c r="M74" s="74">
        <v>4.58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96.45</v>
      </c>
      <c r="W74">
        <v>91.87</v>
      </c>
      <c r="X74">
        <v>4.58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89.93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89.93</v>
      </c>
      <c r="W75">
        <v>89.93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87.03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87.03</v>
      </c>
      <c r="W76">
        <v>87.03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85.1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85.1</v>
      </c>
      <c r="W77">
        <v>85.1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83.16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83.16</v>
      </c>
      <c r="W78">
        <v>83.16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79.290000000000006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79.290000000000006</v>
      </c>
      <c r="W79">
        <v>79.290000000000006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77.36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77.36</v>
      </c>
      <c r="W80">
        <v>77.36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74.459999999999994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74.459999999999994</v>
      </c>
      <c r="W81">
        <v>74.459999999999994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72.53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72.52</v>
      </c>
      <c r="W82">
        <v>72.53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67.69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67.69</v>
      </c>
      <c r="W83">
        <v>67.69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65.760000000000005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65.760000000000005</v>
      </c>
      <c r="W84">
        <v>65.760000000000005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64.790000000000006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64.790000000000006</v>
      </c>
      <c r="W85">
        <v>64.790000000000006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62.86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62.86</v>
      </c>
      <c r="W86">
        <v>62.86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58.99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58.99</v>
      </c>
      <c r="W87">
        <v>58.99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57.05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57.05</v>
      </c>
      <c r="W88">
        <v>57.05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56.09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56.09</v>
      </c>
      <c r="W89">
        <v>56.09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54.15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54.15</v>
      </c>
      <c r="W90">
        <v>54.15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52.2</v>
      </c>
      <c r="L91" s="46">
        <v>0</v>
      </c>
      <c r="M91" s="74">
        <v>0.15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52.35</v>
      </c>
      <c r="W91">
        <v>52.2</v>
      </c>
      <c r="X91">
        <v>0.15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50.28</v>
      </c>
      <c r="L92" s="46">
        <v>0</v>
      </c>
      <c r="M92" s="74">
        <v>0.35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50.63</v>
      </c>
      <c r="W92">
        <v>50.28</v>
      </c>
      <c r="X92">
        <v>0.35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45.44</v>
      </c>
      <c r="L93" s="46">
        <v>0</v>
      </c>
      <c r="M93" s="74">
        <v>0.76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46.2</v>
      </c>
      <c r="W93">
        <v>45.44</v>
      </c>
      <c r="X93">
        <v>0.76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40.619999999999997</v>
      </c>
      <c r="L94" s="46">
        <v>0</v>
      </c>
      <c r="M94" s="74">
        <v>0.47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41.09</v>
      </c>
      <c r="W94">
        <v>40.619999999999997</v>
      </c>
      <c r="X94">
        <v>0.47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37.71</v>
      </c>
      <c r="L95" s="46">
        <v>0</v>
      </c>
      <c r="M95" s="74">
        <v>0.13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37.840000000000003</v>
      </c>
      <c r="W95">
        <v>37.71</v>
      </c>
      <c r="X95">
        <v>0.13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37.71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37.71</v>
      </c>
      <c r="W96">
        <v>37.71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33.85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33.840000000000003</v>
      </c>
      <c r="W97">
        <v>33.85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33.85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33.840000000000003</v>
      </c>
      <c r="W98">
        <v>33.85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1.3789349999999996</v>
      </c>
      <c r="L99" s="69">
        <f t="shared" si="1"/>
        <v>0</v>
      </c>
      <c r="M99" s="69">
        <f t="shared" si="1"/>
        <v>4.7137500000000006E-2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1.4260649999999999</v>
      </c>
      <c r="W99">
        <f t="shared" si="1"/>
        <v>1.3789349999999996</v>
      </c>
      <c r="X99">
        <f t="shared" si="1"/>
        <v>4.7137500000000006E-2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-7.1989785415298355</v>
      </c>
      <c r="M3">
        <f>EDWPCL!S3</f>
        <v>0</v>
      </c>
      <c r="N3">
        <f>'MSW BWN'!S3</f>
        <v>7.4655936000000001</v>
      </c>
      <c r="O3">
        <f>BRPL_ISGS_exbus!DM3</f>
        <v>822.3655301786464</v>
      </c>
      <c r="P3" s="36">
        <v>118.2</v>
      </c>
      <c r="Q3" s="36">
        <v>38.309999999999995</v>
      </c>
      <c r="R3" s="38">
        <v>0</v>
      </c>
      <c r="S3" s="38">
        <v>0</v>
      </c>
      <c r="T3" s="37">
        <f>SUMPRODUCT(LTA!J3:AN3,LTA!J$101:AN$101,LTA!J$103:AN$103)</f>
        <v>50.67</v>
      </c>
      <c r="U3" s="37">
        <f>SUMPRODUCT(LTA!J3:AN3,LTA!J$102:AN$102,LTA!J$103:AN$103)</f>
        <v>88.02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-284.79999999999995</v>
      </c>
      <c r="AC3">
        <f>SUMIF(B3:AB3,"&gt;0")*$AC$2-SUMIF(B3:AB3,"&lt;0")*($AC$2/(1-$AC$2))+SUMIF(AI3:AR3,"&gt;0")*$AC$2-SUMIF(AI3:AR3,"&lt;0")*($AC$2/(1-$AC$2))</f>
        <v>12.727178027404236</v>
      </c>
      <c r="AD3">
        <f>SUM(B3:AB3,AI3:AV3)-AC3</f>
        <v>915.94153684445166</v>
      </c>
      <c r="AE3">
        <f>'IDT-1'!B3</f>
        <v>0</v>
      </c>
      <c r="AF3" s="24"/>
      <c r="AG3">
        <f>SUM(AD3:AF3)</f>
        <v>915.94153684445166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-7.1989785415298355</v>
      </c>
      <c r="M4">
        <f>EDWPCL!S4</f>
        <v>0</v>
      </c>
      <c r="N4">
        <f>'MSW BWN'!S4</f>
        <v>7.7950563999999982</v>
      </c>
      <c r="O4">
        <f>BRPL_ISGS_exbus!DM4</f>
        <v>824.86837195463477</v>
      </c>
      <c r="P4" s="36">
        <v>118.2</v>
      </c>
      <c r="Q4" s="36">
        <v>38.309999999999995</v>
      </c>
      <c r="R4" s="38">
        <v>0</v>
      </c>
      <c r="S4" s="38">
        <v>0</v>
      </c>
      <c r="T4" s="37">
        <f>SUMPRODUCT(LTA!J4:AN4,LTA!J$101:AN$101,LTA!J$103:AN$103)</f>
        <v>51.33</v>
      </c>
      <c r="U4" s="37">
        <f>SUMPRODUCT(LTA!J4:AN4,LTA!J$102:AN$102,LTA!J$103:AN$103)</f>
        <v>88.12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-284.79999999999995</v>
      </c>
      <c r="AC4">
        <f t="shared" ref="AC4:AC67" si="0">SUMIF(B4:AB4,"&gt;0")*$AC$2-SUMIF(B4:AB4,"&lt;0")*($AC$2/(1-$AC$2))+SUMIF(AI4:AR4,"&gt;0")*$AC$2-SUMIF(AI4:AR4,"&lt;0")*($AC$2/(1-$AC$2))</f>
        <v>12.943718855790095</v>
      </c>
      <c r="AD4">
        <f t="shared" ref="AD4:AD67" si="1">SUM(B4:AB4,AI4:AV4)-AC4</f>
        <v>897.31730059205381</v>
      </c>
      <c r="AE4">
        <f>'IDT-1'!B4</f>
        <v>0</v>
      </c>
      <c r="AF4" s="24"/>
      <c r="AG4">
        <f t="shared" ref="AG4:AG67" si="2">SUM(AD4:AF4)</f>
        <v>897.31730059205381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7.9639687999999991</v>
      </c>
      <c r="O5">
        <f>BRPL_ISGS_exbus!DM5</f>
        <v>771.64814980037988</v>
      </c>
      <c r="P5" s="36">
        <v>118.2</v>
      </c>
      <c r="Q5" s="36">
        <v>38.309999999999995</v>
      </c>
      <c r="R5" s="38">
        <v>0</v>
      </c>
      <c r="S5" s="38">
        <v>0</v>
      </c>
      <c r="T5" s="37">
        <f>SUMPRODUCT(LTA!J5:AN5,LTA!J$101:AN$101,LTA!J$103:AN$103)</f>
        <v>41.33</v>
      </c>
      <c r="U5" s="37">
        <f>SUMPRODUCT(LTA!J5:AN5,LTA!J$102:AN$102,LTA!J$103:AN$103)</f>
        <v>88.42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-284.79999999999995</v>
      </c>
      <c r="AC5">
        <f t="shared" si="0"/>
        <v>12.417058383906795</v>
      </c>
      <c r="AD5">
        <f t="shared" si="1"/>
        <v>879.33265130968266</v>
      </c>
      <c r="AE5">
        <f>'IDT-1'!B5</f>
        <v>0</v>
      </c>
      <c r="AF5" s="24"/>
      <c r="AG5">
        <f t="shared" si="2"/>
        <v>879.33265130968266</v>
      </c>
      <c r="AI5" s="34">
        <f>PXIL!H5</f>
        <v>0</v>
      </c>
      <c r="AJ5" s="34">
        <f>PXIL!N5</f>
        <v>0</v>
      </c>
      <c r="AK5" s="34">
        <f>RTM_IEX!H5</f>
        <v>22.24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7.7950563999999982</v>
      </c>
      <c r="O6">
        <f>BRPL_ISGS_exbus!DM6</f>
        <v>771.64814980037988</v>
      </c>
      <c r="P6" s="36">
        <v>118.2</v>
      </c>
      <c r="Q6" s="36">
        <v>19.34</v>
      </c>
      <c r="R6" s="38">
        <v>0</v>
      </c>
      <c r="S6" s="38">
        <v>0</v>
      </c>
      <c r="T6" s="37">
        <f>SUMPRODUCT(LTA!J6:AN6,LTA!J$101:AN$101,LTA!J$103:AN$103)</f>
        <v>38.67</v>
      </c>
      <c r="U6" s="37">
        <f>SUMPRODUCT(LTA!J6:AN6,LTA!J$102:AN$102,LTA!J$103:AN$103)</f>
        <v>88.52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-284.79999999999995</v>
      </c>
      <c r="AC6">
        <f t="shared" si="0"/>
        <v>12.267295519746796</v>
      </c>
      <c r="AD6">
        <f t="shared" si="1"/>
        <v>861.65350177384255</v>
      </c>
      <c r="AE6">
        <f>'IDT-1'!B6</f>
        <v>0</v>
      </c>
      <c r="AF6" s="24"/>
      <c r="AG6">
        <f t="shared" si="2"/>
        <v>861.65350177384255</v>
      </c>
      <c r="AI6" s="34">
        <f>PXIL!H6</f>
        <v>0</v>
      </c>
      <c r="AJ6" s="34">
        <f>PXIL!N6</f>
        <v>0</v>
      </c>
      <c r="AK6" s="34">
        <f>RTM_IEX!H6</f>
        <v>26.11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7.8268319999999987</v>
      </c>
      <c r="O7">
        <f>BRPL_ISGS_exbus!DM7</f>
        <v>770.03204849625274</v>
      </c>
      <c r="P7" s="36">
        <v>118.2</v>
      </c>
      <c r="Q7" s="36">
        <v>19.34</v>
      </c>
      <c r="R7" s="38">
        <v>0</v>
      </c>
      <c r="S7" s="38">
        <v>0</v>
      </c>
      <c r="T7" s="37">
        <f>SUMPRODUCT(LTA!J7:AN7,LTA!J$101:AN$101,LTA!J$103:AN$103)</f>
        <v>39</v>
      </c>
      <c r="U7" s="37">
        <f>SUMPRODUCT(LTA!J7:AN7,LTA!J$102:AN$102,LTA!J$103:AN$103)</f>
        <v>74.52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-284.79999999999995</v>
      </c>
      <c r="AC7">
        <f t="shared" si="0"/>
        <v>12.090439183832128</v>
      </c>
      <c r="AD7">
        <f t="shared" si="1"/>
        <v>840.77603240563008</v>
      </c>
      <c r="AE7">
        <f>'IDT-1'!B7</f>
        <v>0</v>
      </c>
      <c r="AF7" s="24"/>
      <c r="AG7">
        <f t="shared" si="2"/>
        <v>840.77603240563008</v>
      </c>
      <c r="AI7" s="34">
        <f>PXIL!H7</f>
        <v>0</v>
      </c>
      <c r="AJ7" s="34">
        <f>PXIL!N7</f>
        <v>0</v>
      </c>
      <c r="AK7" s="34">
        <f>RTM_IEX!H7</f>
        <v>20.309999999999999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7.5943683999999996</v>
      </c>
      <c r="O8">
        <f>BRPL_ISGS_exbus!DM8</f>
        <v>808.8533651032235</v>
      </c>
      <c r="P8" s="36">
        <v>118.2</v>
      </c>
      <c r="Q8" s="36">
        <v>19.34</v>
      </c>
      <c r="R8" s="38">
        <v>0</v>
      </c>
      <c r="S8" s="38">
        <v>0</v>
      </c>
      <c r="T8" s="37">
        <f>SUMPRODUCT(LTA!J8:AN8,LTA!J$101:AN$101,LTA!J$103:AN$103)</f>
        <v>39.67</v>
      </c>
      <c r="U8" s="37">
        <f>SUMPRODUCT(LTA!J8:AN8,LTA!J$102:AN$102,LTA!J$103:AN$103)</f>
        <v>75.52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-284.79999999999995</v>
      </c>
      <c r="AC8">
        <f t="shared" si="0"/>
        <v>12.258009549090684</v>
      </c>
      <c r="AD8">
        <f t="shared" si="1"/>
        <v>860.55731504734217</v>
      </c>
      <c r="AE8">
        <f>'IDT-1'!B8</f>
        <v>0</v>
      </c>
      <c r="AF8" s="24"/>
      <c r="AG8">
        <f t="shared" si="2"/>
        <v>860.55731504734217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7.6746435999999996</v>
      </c>
      <c r="O9">
        <f>BRPL_ISGS_exbus!DM9</f>
        <v>809.17753739146337</v>
      </c>
      <c r="P9" s="36">
        <v>118.2</v>
      </c>
      <c r="Q9" s="36">
        <v>19.34</v>
      </c>
      <c r="R9" s="38">
        <v>0</v>
      </c>
      <c r="S9" s="38">
        <v>0</v>
      </c>
      <c r="T9" s="37">
        <f>SUMPRODUCT(LTA!J9:AN9,LTA!J$101:AN$101,LTA!J$103:AN$103)</f>
        <v>37.67</v>
      </c>
      <c r="U9" s="37">
        <f>SUMPRODUCT(LTA!J9:AN9,LTA!J$102:AN$102,LTA!J$103:AN$103)</f>
        <v>68.52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-284.79999999999995</v>
      </c>
      <c r="AC9">
        <f t="shared" si="0"/>
        <v>12.287460800690566</v>
      </c>
      <c r="AD9">
        <f t="shared" si="1"/>
        <v>839.93231128398236</v>
      </c>
      <c r="AE9">
        <f>'IDT-1'!B9</f>
        <v>0</v>
      </c>
      <c r="AF9" s="24"/>
      <c r="AG9">
        <f t="shared" si="2"/>
        <v>839.93231128398236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-7.1989785415298355</v>
      </c>
      <c r="M10">
        <f>EDWPCL!S10</f>
        <v>0</v>
      </c>
      <c r="N10">
        <f>'MSW BWN'!S10</f>
        <v>7.6662815999999987</v>
      </c>
      <c r="O10">
        <f>BRPL_ISGS_exbus!DM10</f>
        <v>806.34781751076525</v>
      </c>
      <c r="P10" s="36">
        <v>118.2</v>
      </c>
      <c r="Q10" s="36">
        <v>19.34</v>
      </c>
      <c r="R10" s="38">
        <v>0</v>
      </c>
      <c r="S10" s="38">
        <v>0</v>
      </c>
      <c r="T10" s="37">
        <f>SUMPRODUCT(LTA!J10:AN10,LTA!J$101:AN$101,LTA!J$103:AN$103)</f>
        <v>38</v>
      </c>
      <c r="U10" s="37">
        <f>SUMPRODUCT(LTA!J10:AN10,LTA!J$102:AN$102,LTA!J$103:AN$103)</f>
        <v>69.319999999999993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-284.79999999999995</v>
      </c>
      <c r="AC10">
        <f t="shared" si="0"/>
        <v>12.298526386067367</v>
      </c>
      <c r="AD10">
        <f t="shared" si="1"/>
        <v>835.21316381790734</v>
      </c>
      <c r="AE10">
        <f>'IDT-1'!B10</f>
        <v>0</v>
      </c>
      <c r="AF10" s="24"/>
      <c r="AG10">
        <f t="shared" si="2"/>
        <v>835.21316381790734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7.8669695999999991</v>
      </c>
      <c r="O11">
        <f>BRPL_ISGS_exbus!DM11</f>
        <v>806.35243049093242</v>
      </c>
      <c r="P11" s="36">
        <v>60</v>
      </c>
      <c r="Q11" s="36">
        <v>19.34</v>
      </c>
      <c r="R11" s="38">
        <v>0</v>
      </c>
      <c r="S11" s="38">
        <v>0</v>
      </c>
      <c r="T11" s="37">
        <f>SUMPRODUCT(LTA!J11:AN11,LTA!J$101:AN$101,LTA!J$103:AN$103)</f>
        <v>28.34</v>
      </c>
      <c r="U11" s="37">
        <f>SUMPRODUCT(LTA!J11:AN11,LTA!J$102:AN$102,LTA!J$103:AN$103)</f>
        <v>59.65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-284.79999999999995</v>
      </c>
      <c r="AC11">
        <f t="shared" si="0"/>
        <v>11.984939548427439</v>
      </c>
      <c r="AD11">
        <f t="shared" si="1"/>
        <v>828.32205163571462</v>
      </c>
      <c r="AE11">
        <f>'IDT-1'!B11</f>
        <v>0</v>
      </c>
      <c r="AF11" s="24"/>
      <c r="AG11">
        <f t="shared" si="2"/>
        <v>828.32205163571462</v>
      </c>
      <c r="AI11" s="34">
        <f>PXIL!H11</f>
        <v>0</v>
      </c>
      <c r="AJ11" s="34">
        <f>PXIL!N11</f>
        <v>0</v>
      </c>
      <c r="AK11" s="34">
        <f>RTM_IEX!H11</f>
        <v>55.12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8.0760195999999986</v>
      </c>
      <c r="O12">
        <f>BRPL_ISGS_exbus!DM12</f>
        <v>767.53111388396167</v>
      </c>
      <c r="P12" s="36">
        <v>58.02</v>
      </c>
      <c r="Q12" s="36">
        <v>19.34</v>
      </c>
      <c r="R12" s="38">
        <v>0</v>
      </c>
      <c r="S12" s="38">
        <v>0</v>
      </c>
      <c r="T12" s="37">
        <f>SUMPRODUCT(LTA!J12:AN12,LTA!J$101:AN$101,LTA!J$103:AN$103)</f>
        <v>29.67</v>
      </c>
      <c r="U12" s="37">
        <f>SUMPRODUCT(LTA!J12:AN12,LTA!J$102:AN$102,LTA!J$103:AN$103)</f>
        <v>60.15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-284.79999999999995</v>
      </c>
      <c r="AC12">
        <f t="shared" si="0"/>
        <v>11.919232508928882</v>
      </c>
      <c r="AD12">
        <f t="shared" si="1"/>
        <v>820.56549206824207</v>
      </c>
      <c r="AE12">
        <f>'IDT-1'!B12</f>
        <v>0</v>
      </c>
      <c r="AF12" s="24"/>
      <c r="AG12">
        <f t="shared" si="2"/>
        <v>820.56549206824207</v>
      </c>
      <c r="AI12" s="34">
        <f>PXIL!H12</f>
        <v>0</v>
      </c>
      <c r="AJ12" s="34">
        <f>PXIL!N12</f>
        <v>0</v>
      </c>
      <c r="AK12" s="34">
        <f>RTM_IEX!H12</f>
        <v>86.06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8.1245191999999982</v>
      </c>
      <c r="O13">
        <f>BRPL_ISGS_exbus!DM13</f>
        <v>761.12328838396172</v>
      </c>
      <c r="P13" s="36">
        <v>58.02</v>
      </c>
      <c r="Q13" s="36">
        <v>19.34</v>
      </c>
      <c r="R13" s="38">
        <v>0</v>
      </c>
      <c r="S13" s="38">
        <v>0</v>
      </c>
      <c r="T13" s="37">
        <f>SUMPRODUCT(LTA!J13:AN13,LTA!J$101:AN$101,LTA!J$103:AN$103)</f>
        <v>25.99</v>
      </c>
      <c r="U13" s="37">
        <f>SUMPRODUCT(LTA!J13:AN13,LTA!J$102:AN$102,LTA!J$103:AN$103)</f>
        <v>57.15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-284.79999999999995</v>
      </c>
      <c r="AC13">
        <f t="shared" si="0"/>
        <v>11.890930171368883</v>
      </c>
      <c r="AD13">
        <f t="shared" si="1"/>
        <v>817.22446850580218</v>
      </c>
      <c r="AE13">
        <f>'IDT-1'!B13</f>
        <v>0</v>
      </c>
      <c r="AF13" s="24"/>
      <c r="AG13">
        <f t="shared" si="2"/>
        <v>817.22446850580218</v>
      </c>
      <c r="AI13" s="34">
        <f>PXIL!H13</f>
        <v>0</v>
      </c>
      <c r="AJ13" s="34">
        <f>PXIL!N13</f>
        <v>0</v>
      </c>
      <c r="AK13" s="34">
        <f>RTM_IEX!H13</f>
        <v>95.73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7.8987451999999996</v>
      </c>
      <c r="O14">
        <f>BRPL_ISGS_exbus!DM14</f>
        <v>761.12328838396172</v>
      </c>
      <c r="P14" s="36">
        <v>58.02</v>
      </c>
      <c r="Q14" s="36">
        <v>19.34</v>
      </c>
      <c r="R14" s="38">
        <v>0</v>
      </c>
      <c r="S14" s="38">
        <v>0</v>
      </c>
      <c r="T14" s="37">
        <f>SUMPRODUCT(LTA!J14:AN14,LTA!J$101:AN$101,LTA!J$103:AN$103)</f>
        <v>26.330000000000002</v>
      </c>
      <c r="U14" s="37">
        <f>SUMPRODUCT(LTA!J14:AN14,LTA!J$102:AN$102,LTA!J$103:AN$103)</f>
        <v>64.650000000000006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-284.79999999999995</v>
      </c>
      <c r="AC14">
        <f t="shared" si="0"/>
        <v>11.914317669768883</v>
      </c>
      <c r="AD14">
        <f t="shared" si="1"/>
        <v>819.98530700740218</v>
      </c>
      <c r="AE14">
        <f>'IDT-1'!B14</f>
        <v>0</v>
      </c>
      <c r="AF14" s="24"/>
      <c r="AG14">
        <f t="shared" si="2"/>
        <v>819.98530700740218</v>
      </c>
      <c r="AI14" s="34">
        <f>PXIL!H14</f>
        <v>0</v>
      </c>
      <c r="AJ14" s="34">
        <f>PXIL!N14</f>
        <v>0</v>
      </c>
      <c r="AK14" s="34">
        <f>RTM_IEX!H14</f>
        <v>90.9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8.0275199999999991</v>
      </c>
      <c r="O15">
        <f>BRPL_ISGS_exbus!DM15</f>
        <v>757.62433429909709</v>
      </c>
      <c r="P15" s="36">
        <v>58.02</v>
      </c>
      <c r="Q15" s="36">
        <v>19.34</v>
      </c>
      <c r="R15" s="38">
        <v>0</v>
      </c>
      <c r="S15" s="38">
        <v>0</v>
      </c>
      <c r="T15" s="37">
        <f>SUMPRODUCT(LTA!J15:AN15,LTA!J$101:AN$101,LTA!J$103:AN$103)</f>
        <v>35.33</v>
      </c>
      <c r="U15" s="37">
        <f>SUMPRODUCT(LTA!J15:AN15,LTA!J$102:AN$102,LTA!J$103:AN$103)</f>
        <v>66.150000000000006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-284.79999999999995</v>
      </c>
      <c r="AC15">
        <f t="shared" si="0"/>
        <v>12.07979616377602</v>
      </c>
      <c r="AD15">
        <f t="shared" si="1"/>
        <v>839.51964922853074</v>
      </c>
      <c r="AE15">
        <f>'IDT-1'!B15</f>
        <v>0</v>
      </c>
      <c r="AF15" s="24"/>
      <c r="AG15">
        <f t="shared" si="2"/>
        <v>839.51964922853074</v>
      </c>
      <c r="AI15" s="34">
        <f>PXIL!H15</f>
        <v>0</v>
      </c>
      <c r="AJ15" s="34">
        <f>PXIL!N15</f>
        <v>0</v>
      </c>
      <c r="AK15" s="34">
        <f>RTM_IEX!H15</f>
        <v>103.47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8.1395707999999996</v>
      </c>
      <c r="O16">
        <f>BRPL_ISGS_exbus!DM16</f>
        <v>757.62031265321639</v>
      </c>
      <c r="P16" s="36">
        <v>58.019999999999996</v>
      </c>
      <c r="Q16" s="36">
        <v>19.34</v>
      </c>
      <c r="R16" s="38">
        <v>0</v>
      </c>
      <c r="S16" s="38">
        <v>0</v>
      </c>
      <c r="T16" s="37">
        <f>SUMPRODUCT(LTA!J16:AN16,LTA!J$101:AN$101,LTA!J$103:AN$103)</f>
        <v>36.33</v>
      </c>
      <c r="U16" s="37">
        <f>SUMPRODUCT(LTA!J16:AN16,LTA!J$102:AN$102,LTA!J$103:AN$103)</f>
        <v>67.95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-284.79999999999995</v>
      </c>
      <c r="AC16">
        <f t="shared" si="0"/>
        <v>12.079863608670623</v>
      </c>
      <c r="AD16">
        <f t="shared" si="1"/>
        <v>839.52761093775507</v>
      </c>
      <c r="AE16">
        <f>'IDT-1'!B16</f>
        <v>0</v>
      </c>
      <c r="AF16" s="24"/>
      <c r="AG16">
        <f t="shared" si="2"/>
        <v>839.52761093775507</v>
      </c>
      <c r="AI16" s="34">
        <f>PXIL!H16</f>
        <v>0</v>
      </c>
      <c r="AJ16" s="34">
        <f>PXIL!N16</f>
        <v>0</v>
      </c>
      <c r="AK16" s="34">
        <f>RTM_IEX!H16</f>
        <v>100.57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8.1713463999999991</v>
      </c>
      <c r="O17">
        <f>BRPL_ISGS_exbus!DM17</f>
        <v>763.14592480981537</v>
      </c>
      <c r="P17" s="36">
        <v>58.019999999999996</v>
      </c>
      <c r="Q17" s="36">
        <v>19.34</v>
      </c>
      <c r="R17" s="38">
        <v>0</v>
      </c>
      <c r="S17" s="38">
        <v>0</v>
      </c>
      <c r="T17" s="37">
        <f>SUMPRODUCT(LTA!J17:AN17,LTA!J$101:AN$101,LTA!J$103:AN$103)</f>
        <v>38.67</v>
      </c>
      <c r="U17" s="37">
        <f>SUMPRODUCT(LTA!J17:AN17,LTA!J$102:AN$102,LTA!J$103:AN$103)</f>
        <v>69.45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-284.79999999999995</v>
      </c>
      <c r="AC17">
        <f t="shared" si="0"/>
        <v>12.004493665826057</v>
      </c>
      <c r="AD17">
        <f t="shared" si="1"/>
        <v>830.63036863719879</v>
      </c>
      <c r="AE17">
        <f>'IDT-1'!B17</f>
        <v>0</v>
      </c>
      <c r="AF17" s="24"/>
      <c r="AG17">
        <f t="shared" si="2"/>
        <v>830.63036863719879</v>
      </c>
      <c r="AI17" s="34">
        <f>PXIL!H17</f>
        <v>0</v>
      </c>
      <c r="AJ17" s="34">
        <f>PXIL!N17</f>
        <v>0</v>
      </c>
      <c r="AK17" s="34">
        <f>RTM_IEX!H17</f>
        <v>82.2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8.1562947999999995</v>
      </c>
      <c r="O18">
        <f>BRPL_ISGS_exbus!DM18</f>
        <v>767.32360841476657</v>
      </c>
      <c r="P18" s="36">
        <v>58.019999999999996</v>
      </c>
      <c r="Q18" s="36">
        <v>19.34</v>
      </c>
      <c r="R18" s="38">
        <v>0</v>
      </c>
      <c r="S18" s="38">
        <v>0</v>
      </c>
      <c r="T18" s="37">
        <f>SUMPRODUCT(LTA!J18:AN18,LTA!J$101:AN$101,LTA!J$103:AN$103)</f>
        <v>39.659999999999997</v>
      </c>
      <c r="U18" s="37">
        <f>SUMPRODUCT(LTA!J18:AN18,LTA!J$102:AN$102,LTA!J$103:AN$103)</f>
        <v>74.45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-284.79999999999995</v>
      </c>
      <c r="AC18">
        <f t="shared" si="0"/>
        <v>12.105987774667646</v>
      </c>
      <c r="AD18">
        <f t="shared" si="1"/>
        <v>842.61150653330833</v>
      </c>
      <c r="AE18">
        <f>'IDT-1'!B18</f>
        <v>0</v>
      </c>
      <c r="AF18" s="24"/>
      <c r="AG18">
        <f t="shared" si="2"/>
        <v>842.61150653330833</v>
      </c>
      <c r="AI18" s="34">
        <f>PXIL!H18</f>
        <v>0</v>
      </c>
      <c r="AJ18" s="34">
        <f>PXIL!N18</f>
        <v>0</v>
      </c>
      <c r="AK18" s="34">
        <f>RTM_IEX!H18</f>
        <v>84.13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8.0843815999999986</v>
      </c>
      <c r="O19">
        <f>BRPL_ISGS_exbus!DM19</f>
        <v>778.16562428413181</v>
      </c>
      <c r="P19" s="36">
        <v>118.2</v>
      </c>
      <c r="Q19" s="36">
        <v>38.309999999999995</v>
      </c>
      <c r="R19" s="38">
        <v>0</v>
      </c>
      <c r="S19" s="38">
        <v>0</v>
      </c>
      <c r="T19" s="37">
        <f>SUMPRODUCT(LTA!J19:AN19,LTA!J$101:AN$101,LTA!J$103:AN$103)</f>
        <v>40.67</v>
      </c>
      <c r="U19" s="37">
        <f>SUMPRODUCT(LTA!J19:AN19,LTA!J$102:AN$102,LTA!J$103:AN$103)</f>
        <v>75.95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-284.79999999999995</v>
      </c>
      <c r="AC19">
        <f t="shared" si="0"/>
        <v>12.175708637090313</v>
      </c>
      <c r="AD19">
        <f t="shared" si="1"/>
        <v>850.84188834025099</v>
      </c>
      <c r="AE19">
        <f>'IDT-1'!B19</f>
        <v>0</v>
      </c>
      <c r="AF19" s="24"/>
      <c r="AG19">
        <f t="shared" si="2"/>
        <v>850.84188834025099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7.9071071999999996</v>
      </c>
      <c r="O20">
        <f>BRPL_ISGS_exbus!DM20</f>
        <v>784.13302764742298</v>
      </c>
      <c r="P20" s="36">
        <v>118.2</v>
      </c>
      <c r="Q20" s="36">
        <v>38.309999999999995</v>
      </c>
      <c r="R20" s="38">
        <v>0</v>
      </c>
      <c r="S20" s="38">
        <v>0</v>
      </c>
      <c r="T20" s="37">
        <f>SUMPRODUCT(LTA!J20:AN20,LTA!J$101:AN$101,LTA!J$103:AN$103)</f>
        <v>41.33</v>
      </c>
      <c r="U20" s="37">
        <f>SUMPRODUCT(LTA!J20:AN20,LTA!J$102:AN$102,LTA!J$103:AN$103)</f>
        <v>76.95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-284.79999999999995</v>
      </c>
      <c r="AC20">
        <f t="shared" si="0"/>
        <v>12.408893720381958</v>
      </c>
      <c r="AD20">
        <f t="shared" si="1"/>
        <v>878.3688322202504</v>
      </c>
      <c r="AE20">
        <f>'IDT-1'!B20</f>
        <v>0</v>
      </c>
      <c r="AF20" s="24"/>
      <c r="AG20">
        <f t="shared" si="2"/>
        <v>878.3688322202504</v>
      </c>
      <c r="AI20" s="34">
        <f>PXIL!H20</f>
        <v>0</v>
      </c>
      <c r="AJ20" s="34">
        <f>PXIL!N20</f>
        <v>0</v>
      </c>
      <c r="AK20" s="34">
        <f>RTM_IEX!H20</f>
        <v>20.309999999999999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-7.0138989331836052</v>
      </c>
      <c r="M21">
        <f>EDWPCL!S21</f>
        <v>0</v>
      </c>
      <c r="N21">
        <f>'MSW BWN'!S21</f>
        <v>7.8753315999999982</v>
      </c>
      <c r="O21">
        <f>BRPL_ISGS_exbus!DM21</f>
        <v>801.40313417277184</v>
      </c>
      <c r="P21" s="36">
        <v>118.2</v>
      </c>
      <c r="Q21" s="36">
        <v>38.309999999999995</v>
      </c>
      <c r="R21" s="38">
        <v>0</v>
      </c>
      <c r="S21" s="38">
        <v>0</v>
      </c>
      <c r="T21" s="37">
        <f>SUMPRODUCT(LTA!J21:AN21,LTA!J$101:AN$101,LTA!J$103:AN$103)</f>
        <v>39.33</v>
      </c>
      <c r="U21" s="37">
        <f>SUMPRODUCT(LTA!J21:AN21,LTA!J$102:AN$102,LTA!J$103:AN$103)</f>
        <v>71.95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-284.79999999999995</v>
      </c>
      <c r="AC21">
        <f t="shared" si="0"/>
        <v>12.606979861600928</v>
      </c>
      <c r="AD21">
        <f t="shared" si="1"/>
        <v>902.12415661272667</v>
      </c>
      <c r="AE21">
        <f>'IDT-1'!B21</f>
        <v>0</v>
      </c>
      <c r="AF21" s="24"/>
      <c r="AG21">
        <f t="shared" si="2"/>
        <v>902.12415661272667</v>
      </c>
      <c r="AI21" s="34">
        <f>PXIL!H21</f>
        <v>0</v>
      </c>
      <c r="AJ21" s="34">
        <f>PXIL!N21</f>
        <v>0</v>
      </c>
      <c r="AK21" s="34">
        <f>RTM_IEX!H21</f>
        <v>33.840000000000003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-6.8181931499157802</v>
      </c>
      <c r="M22">
        <f>EDWPCL!S22</f>
        <v>0</v>
      </c>
      <c r="N22">
        <f>'MSW BWN'!S22</f>
        <v>8.0843815999999986</v>
      </c>
      <c r="O22">
        <f>BRPL_ISGS_exbus!DM22</f>
        <v>815.41364012723261</v>
      </c>
      <c r="P22" s="36">
        <v>118.2</v>
      </c>
      <c r="Q22" s="36">
        <v>38.309999999999995</v>
      </c>
      <c r="R22" s="38">
        <v>0</v>
      </c>
      <c r="S22" s="38">
        <v>0</v>
      </c>
      <c r="T22" s="37">
        <f>SUMPRODUCT(LTA!J22:AN22,LTA!J$101:AN$101,LTA!J$103:AN$103)</f>
        <v>38.67</v>
      </c>
      <c r="U22" s="37">
        <f>SUMPRODUCT(LTA!J22:AN22,LTA!J$102:AN$102,LTA!J$103:AN$103)</f>
        <v>71.45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-284.79999999999995</v>
      </c>
      <c r="AC22">
        <f t="shared" si="0"/>
        <v>12.796334277060664</v>
      </c>
      <c r="AD22">
        <f t="shared" si="1"/>
        <v>924.87006393499541</v>
      </c>
      <c r="AE22">
        <f>'IDT-1'!B22</f>
        <v>0</v>
      </c>
      <c r="AF22" s="24"/>
      <c r="AG22">
        <f t="shared" si="2"/>
        <v>924.87006393499541</v>
      </c>
      <c r="AI22" s="34">
        <f>PXIL!H22</f>
        <v>0</v>
      </c>
      <c r="AJ22" s="34">
        <f>PXIL!N22</f>
        <v>0</v>
      </c>
      <c r="AK22" s="34">
        <f>RTM_IEX!H22</f>
        <v>43.52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-6.7326906232453698</v>
      </c>
      <c r="M23">
        <f>EDWPCL!S23</f>
        <v>0</v>
      </c>
      <c r="N23">
        <f>'MSW BWN'!S23</f>
        <v>8.2850695999999999</v>
      </c>
      <c r="O23">
        <f>BRPL_ISGS_exbus!DM23</f>
        <v>893.31255712809502</v>
      </c>
      <c r="P23" s="36">
        <v>118.2</v>
      </c>
      <c r="Q23" s="36">
        <v>38.309999999999995</v>
      </c>
      <c r="R23" s="38">
        <v>0</v>
      </c>
      <c r="S23" s="38">
        <v>0</v>
      </c>
      <c r="T23" s="37">
        <f>SUMPRODUCT(LTA!J23:AN23,LTA!J$101:AN$101,LTA!J$103:AN$103)</f>
        <v>35</v>
      </c>
      <c r="U23" s="37">
        <f>SUMPRODUCT(LTA!J23:AN23,LTA!J$102:AN$102,LTA!J$103:AN$103)</f>
        <v>70.95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-284.79999999999995</v>
      </c>
      <c r="AC23">
        <f t="shared" si="0"/>
        <v>13.051050653678606</v>
      </c>
      <c r="AD23">
        <f t="shared" si="1"/>
        <v>955.11045508591019</v>
      </c>
      <c r="AE23">
        <f>'IDT-1'!B23</f>
        <v>0</v>
      </c>
      <c r="AF23" s="24"/>
      <c r="AG23">
        <f t="shared" si="2"/>
        <v>955.11045508591019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8.1077952</v>
      </c>
      <c r="O24">
        <f>BRPL_ISGS_exbus!DM24</f>
        <v>944.40072891612601</v>
      </c>
      <c r="P24" s="36">
        <v>118.2</v>
      </c>
      <c r="Q24" s="36">
        <v>38.309999999999995</v>
      </c>
      <c r="R24" s="38">
        <v>0</v>
      </c>
      <c r="S24" s="38">
        <v>0</v>
      </c>
      <c r="T24" s="37">
        <f>SUMPRODUCT(LTA!J24:AN24,LTA!J$101:AN$101,LTA!J$103:AN$103)</f>
        <v>33.659999999999997</v>
      </c>
      <c r="U24" s="37">
        <f>SUMPRODUCT(LTA!J24:AN24,LTA!J$102:AN$102,LTA!J$103:AN$103)</f>
        <v>70.45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-284.79999999999995</v>
      </c>
      <c r="AC24">
        <f t="shared" si="0"/>
        <v>13.467196190239065</v>
      </c>
      <c r="AD24">
        <f t="shared" si="1"/>
        <v>1003.2989190190965</v>
      </c>
      <c r="AE24">
        <f>'IDT-1'!B24</f>
        <v>0</v>
      </c>
      <c r="AF24" s="24"/>
      <c r="AG24">
        <f t="shared" si="2"/>
        <v>1003.2989190190965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-7.006932060640092</v>
      </c>
      <c r="M25">
        <f>EDWPCL!S25</f>
        <v>0</v>
      </c>
      <c r="N25">
        <f>'MSW BWN'!S25</f>
        <v>7.8586075999999991</v>
      </c>
      <c r="O25">
        <f>BRPL_ISGS_exbus!DM25</f>
        <v>1012.4696903759922</v>
      </c>
      <c r="P25" s="36">
        <v>118.2</v>
      </c>
      <c r="Q25" s="36">
        <v>38.309999999999995</v>
      </c>
      <c r="R25" s="38">
        <v>0</v>
      </c>
      <c r="S25" s="38">
        <v>0</v>
      </c>
      <c r="T25" s="37">
        <f>SUMPRODUCT(LTA!J25:AN25,LTA!J$101:AN$101,LTA!J$103:AN$103)</f>
        <v>34.340000000000003</v>
      </c>
      <c r="U25" s="37">
        <f>SUMPRODUCT(LTA!J25:AN25,LTA!J$102:AN$102,LTA!J$103:AN$103)</f>
        <v>75.45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-284.79999999999995</v>
      </c>
      <c r="AC25">
        <f t="shared" si="0"/>
        <v>14.337102166378486</v>
      </c>
      <c r="AD25">
        <f t="shared" si="1"/>
        <v>1046.1208333837126</v>
      </c>
      <c r="AE25">
        <f>'IDT-1'!B25</f>
        <v>0</v>
      </c>
      <c r="AF25" s="24"/>
      <c r="AG25">
        <f t="shared" si="2"/>
        <v>1046.1208333837126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8.0041063999999977</v>
      </c>
      <c r="O26">
        <f>BRPL_ISGS_exbus!DM26</f>
        <v>1034.01142093204</v>
      </c>
      <c r="P26" s="36">
        <v>118.2</v>
      </c>
      <c r="Q26" s="36">
        <v>38.309999999999995</v>
      </c>
      <c r="R26" s="38">
        <v>0</v>
      </c>
      <c r="S26" s="38">
        <v>0</v>
      </c>
      <c r="T26" s="37">
        <f>SUMPRODUCT(LTA!J26:AN26,LTA!J$101:AN$101,LTA!J$103:AN$103)</f>
        <v>33.67</v>
      </c>
      <c r="U26" s="37">
        <f>SUMPRODUCT(LTA!J26:AN26,LTA!J$102:AN$102,LTA!J$103:AN$103)</f>
        <v>74.95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-284.79999999999995</v>
      </c>
      <c r="AC26">
        <f t="shared" si="0"/>
        <v>14.307765963602078</v>
      </c>
      <c r="AD26">
        <f t="shared" si="1"/>
        <v>1090.4753524616474</v>
      </c>
      <c r="AE26">
        <f>'IDT-1'!B26</f>
        <v>0</v>
      </c>
      <c r="AF26" s="24"/>
      <c r="AG26">
        <f t="shared" si="2"/>
        <v>1090.4753524616474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-7.0868927568781608</v>
      </c>
      <c r="M27">
        <f>EDWPCL!S27</f>
        <v>0</v>
      </c>
      <c r="N27">
        <f>'MSW BWN'!S27</f>
        <v>8.0843815999999986</v>
      </c>
      <c r="O27">
        <f>BRPL_ISGS_exbus!DM27</f>
        <v>1061.6227433305273</v>
      </c>
      <c r="P27" s="36">
        <v>118.19000000000001</v>
      </c>
      <c r="Q27" s="36">
        <v>38.309999999999995</v>
      </c>
      <c r="R27" s="38">
        <v>0</v>
      </c>
      <c r="S27" s="38">
        <v>0</v>
      </c>
      <c r="T27" s="37">
        <f>SUMPRODUCT(LTA!J27:AN27,LTA!J$101:AN$101,LTA!J$103:AN$103)</f>
        <v>33</v>
      </c>
      <c r="U27" s="37">
        <f>SUMPRODUCT(LTA!J27:AN27,LTA!J$102:AN$102,LTA!J$103:AN$103)</f>
        <v>74.95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14.493180541285101</v>
      </c>
      <c r="AD27">
        <f t="shared" si="1"/>
        <v>1122.4297316323643</v>
      </c>
      <c r="AE27">
        <f>'IDT-1'!B27</f>
        <v>0</v>
      </c>
      <c r="AF27" s="24"/>
      <c r="AG27">
        <f t="shared" si="2"/>
        <v>1122.4297316323643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-6.9868231330713098</v>
      </c>
      <c r="M28">
        <f>EDWPCL!S28</f>
        <v>0</v>
      </c>
      <c r="N28">
        <f>'MSW BWN'!S28</f>
        <v>7.9238311999999995</v>
      </c>
      <c r="O28">
        <f>BRPL_ISGS_exbus!DM28</f>
        <v>1096.0516105812972</v>
      </c>
      <c r="P28" s="36">
        <v>118.19000000000001</v>
      </c>
      <c r="Q28" s="36">
        <v>38.309999999999995</v>
      </c>
      <c r="R28" s="38">
        <v>1.7800000000000002</v>
      </c>
      <c r="S28" s="38">
        <v>0</v>
      </c>
      <c r="T28" s="37">
        <f>SUMPRODUCT(LTA!J28:AN28,LTA!J$101:AN$101,LTA!J$103:AN$103)</f>
        <v>32.020000000000003</v>
      </c>
      <c r="U28" s="37">
        <f>SUMPRODUCT(LTA!J28:AN28,LTA!J$102:AN$102,LTA!J$103:AN$103)</f>
        <v>74.45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14.767914700491938</v>
      </c>
      <c r="AD28">
        <f t="shared" si="1"/>
        <v>1193.223383947734</v>
      </c>
      <c r="AE28">
        <f>'IDT-1'!B28</f>
        <v>0</v>
      </c>
      <c r="AF28" s="24"/>
      <c r="AG28">
        <f t="shared" si="2"/>
        <v>1193.223383947734</v>
      </c>
      <c r="AI28" s="34">
        <f>PXIL!H28</f>
        <v>0</v>
      </c>
      <c r="AJ28" s="34">
        <f>PXIL!N28</f>
        <v>0</v>
      </c>
      <c r="AK28" s="34">
        <f>RTM_IEX!H28</f>
        <v>17.399999999999999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7.7783323999999991</v>
      </c>
      <c r="O29">
        <f>BRPL_ISGS_exbus!DM29</f>
        <v>1177.8823266232184</v>
      </c>
      <c r="P29" s="36">
        <v>118.19000000000001</v>
      </c>
      <c r="Q29" s="36">
        <v>38.309999999999995</v>
      </c>
      <c r="R29" s="38">
        <v>8.8800000000000008</v>
      </c>
      <c r="S29" s="38">
        <v>0</v>
      </c>
      <c r="T29" s="37">
        <f>SUMPRODUCT(LTA!J29:AN29,LTA!J$101:AN$101,LTA!J$103:AN$103)</f>
        <v>31</v>
      </c>
      <c r="U29" s="37">
        <f>SUMPRODUCT(LTA!J29:AN29,LTA!J$102:AN$102,LTA!J$103:AN$103)</f>
        <v>79.45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15.91952034846955</v>
      </c>
      <c r="AD29">
        <f t="shared" si="1"/>
        <v>1206.224840133219</v>
      </c>
      <c r="AE29">
        <f>'IDT-1'!B29</f>
        <v>36</v>
      </c>
      <c r="AF29" s="24"/>
      <c r="AG29">
        <f t="shared" si="2"/>
        <v>1242.224840133219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7.7699703999999983</v>
      </c>
      <c r="O30">
        <f>BRPL_ISGS_exbus!DM30</f>
        <v>1177.8823266232184</v>
      </c>
      <c r="P30" s="36">
        <v>118.19000000000001</v>
      </c>
      <c r="Q30" s="36">
        <v>38.309999999999995</v>
      </c>
      <c r="R30" s="38">
        <v>17.72</v>
      </c>
      <c r="S30" s="38">
        <v>0</v>
      </c>
      <c r="T30" s="37">
        <f>SUMPRODUCT(LTA!J30:AN30,LTA!J$101:AN$101,LTA!J$103:AN$103)</f>
        <v>33.18</v>
      </c>
      <c r="U30" s="37">
        <f>SUMPRODUCT(LTA!J30:AN30,LTA!J$102:AN$102,LTA!J$103:AN$103)</f>
        <v>76.990000000000009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15.652507798673989</v>
      </c>
      <c r="AD30">
        <f t="shared" si="1"/>
        <v>1255.0434906830146</v>
      </c>
      <c r="AE30">
        <f>'IDT-1'!B30</f>
        <v>43</v>
      </c>
      <c r="AF30" s="24"/>
      <c r="AG30">
        <f t="shared" si="2"/>
        <v>1298.0434906830146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-7.1989785415298355</v>
      </c>
      <c r="M31">
        <f>EDWPCL!S31</f>
        <v>0</v>
      </c>
      <c r="N31">
        <f>'MSW BWN'!S31</f>
        <v>7.8184699999999987</v>
      </c>
      <c r="O31">
        <f>BRPL_ISGS_exbus!DM31</f>
        <v>1177.8823266232184</v>
      </c>
      <c r="P31" s="36">
        <v>118.19000000000001</v>
      </c>
      <c r="Q31" s="36">
        <v>38.309999999999995</v>
      </c>
      <c r="R31" s="38">
        <v>31.42</v>
      </c>
      <c r="S31" s="38">
        <v>0</v>
      </c>
      <c r="T31" s="37">
        <f>SUMPRODUCT(LTA!J31:AN31,LTA!J$101:AN$101,LTA!J$103:AN$103)</f>
        <v>43.75</v>
      </c>
      <c r="U31" s="37">
        <f>SUMPRODUCT(LTA!J31:AN31,LTA!J$102:AN$102,LTA!J$103:AN$103)</f>
        <v>75.990000000000009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16.153965546341801</v>
      </c>
      <c r="AD31">
        <f t="shared" si="1"/>
        <v>1241.934422170086</v>
      </c>
      <c r="AE31">
        <f>'IDT-1'!B31</f>
        <v>68</v>
      </c>
      <c r="AF31" s="24"/>
      <c r="AG31">
        <f t="shared" si="2"/>
        <v>1309.934422170086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-7.1989785415298355</v>
      </c>
      <c r="M32">
        <f>EDWPCL!S32</f>
        <v>0</v>
      </c>
      <c r="N32">
        <f>'MSW BWN'!S32</f>
        <v>7.5625928</v>
      </c>
      <c r="O32">
        <f>BRPL_ISGS_exbus!DM32</f>
        <v>1177.8823266232184</v>
      </c>
      <c r="P32" s="36">
        <v>118.19000000000001</v>
      </c>
      <c r="Q32" s="36">
        <v>38.309999999999995</v>
      </c>
      <c r="R32" s="38">
        <v>41</v>
      </c>
      <c r="S32" s="38">
        <v>0</v>
      </c>
      <c r="T32" s="37">
        <f>SUMPRODUCT(LTA!J32:AN32,LTA!J$101:AN$101,LTA!J$103:AN$103)</f>
        <v>63.980000000000004</v>
      </c>
      <c r="U32" s="37">
        <f>SUMPRODUCT(LTA!J32:AN32,LTA!J$102:AN$102,LTA!J$103:AN$103)</f>
        <v>74.02000000000001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16.428027966486248</v>
      </c>
      <c r="AD32">
        <f t="shared" si="1"/>
        <v>1264.2444825499415</v>
      </c>
      <c r="AE32">
        <f>'IDT-1'!B32</f>
        <v>79</v>
      </c>
      <c r="AF32" s="24"/>
      <c r="AG32">
        <f t="shared" si="2"/>
        <v>1343.2444825499415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7.4488695999999992</v>
      </c>
      <c r="O33">
        <f>BRPL_ISGS_exbus!DM33</f>
        <v>1147.2148285265873</v>
      </c>
      <c r="P33" s="36">
        <v>118.2</v>
      </c>
      <c r="Q33" s="36">
        <v>38.309999999999995</v>
      </c>
      <c r="R33" s="38">
        <v>44.5</v>
      </c>
      <c r="S33" s="38">
        <v>0</v>
      </c>
      <c r="T33" s="37">
        <f>SUMPRODUCT(LTA!J33:AN33,LTA!J$101:AN$101,LTA!J$103:AN$103)</f>
        <v>85.93</v>
      </c>
      <c r="U33" s="37">
        <f>SUMPRODUCT(LTA!J33:AN33,LTA!J$102:AN$102,LTA!J$103:AN$103)</f>
        <v>72.52000000000001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16.311431603520322</v>
      </c>
      <c r="AD33">
        <f t="shared" si="1"/>
        <v>1264.5398576162761</v>
      </c>
      <c r="AE33">
        <f>'IDT-1'!B33</f>
        <v>69</v>
      </c>
      <c r="AF33" s="24"/>
      <c r="AG33">
        <f t="shared" si="2"/>
        <v>1333.5398576162761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-7.1388276249298164</v>
      </c>
      <c r="M34">
        <f>EDWPCL!S34</f>
        <v>0</v>
      </c>
      <c r="N34">
        <f>'MSW BWN'!S34</f>
        <v>7.5943683999999996</v>
      </c>
      <c r="O34">
        <f>BRPL_ISGS_exbus!DM34</f>
        <v>1110.2239109505317</v>
      </c>
      <c r="P34" s="36">
        <v>118.20000000000002</v>
      </c>
      <c r="Q34" s="36">
        <v>38.309999999999995</v>
      </c>
      <c r="R34" s="38">
        <v>44.5</v>
      </c>
      <c r="S34" s="38">
        <v>0</v>
      </c>
      <c r="T34" s="37">
        <f>SUMPRODUCT(LTA!J34:AN34,LTA!J$101:AN$101,LTA!J$103:AN$103)</f>
        <v>114.22</v>
      </c>
      <c r="U34" s="37">
        <f>SUMPRODUCT(LTA!J34:AN34,LTA!J$102:AN$102,LTA!J$103:AN$103)</f>
        <v>71.52000000000001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16.340580915391389</v>
      </c>
      <c r="AD34">
        <f t="shared" si="1"/>
        <v>1241.9915508102104</v>
      </c>
      <c r="AE34">
        <f>'IDT-1'!B34</f>
        <v>96</v>
      </c>
      <c r="AF34" s="24"/>
      <c r="AG34">
        <f t="shared" si="2"/>
        <v>1337.9915508102104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7.6495575999999996</v>
      </c>
      <c r="O35">
        <f>BRPL_ISGS_exbus!DM35</f>
        <v>1030.8678509463186</v>
      </c>
      <c r="P35" s="36">
        <v>118.2</v>
      </c>
      <c r="Q35" s="36">
        <v>38.309999999999995</v>
      </c>
      <c r="R35" s="38">
        <v>44.5</v>
      </c>
      <c r="S35" s="38">
        <v>0</v>
      </c>
      <c r="T35" s="37">
        <f>SUMPRODUCT(LTA!J35:AN35,LTA!J$101:AN$101,LTA!J$103:AN$103)</f>
        <v>159.71</v>
      </c>
      <c r="U35" s="37">
        <f>SUMPRODUCT(LTA!J35:AN35,LTA!J$102:AN$102,LTA!J$103:AN$103)</f>
        <v>62.02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15.879101928770957</v>
      </c>
      <c r="AD35">
        <f t="shared" si="1"/>
        <v>1211.4958977107572</v>
      </c>
      <c r="AE35">
        <f>'IDT-1'!B35</f>
        <v>92</v>
      </c>
      <c r="AF35" s="24"/>
      <c r="AG35">
        <f t="shared" si="2"/>
        <v>1303.4958977107572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-56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7.634506</v>
      </c>
      <c r="O36">
        <f>BRPL_ISGS_exbus!DM36</f>
        <v>1026.9965826180826</v>
      </c>
      <c r="P36" s="36">
        <v>118.2</v>
      </c>
      <c r="Q36" s="36">
        <v>38.309999999999995</v>
      </c>
      <c r="R36" s="38">
        <v>44.5</v>
      </c>
      <c r="S36" s="38">
        <v>0</v>
      </c>
      <c r="T36" s="37">
        <f>SUMPRODUCT(LTA!J36:AN36,LTA!J$101:AN$101,LTA!J$103:AN$103)</f>
        <v>199.93</v>
      </c>
      <c r="U36" s="37">
        <f>SUMPRODUCT(LTA!J36:AN36,LTA!J$102:AN$102,LTA!J$103:AN$103)</f>
        <v>60.02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16.125149052749329</v>
      </c>
      <c r="AD36">
        <f t="shared" si="1"/>
        <v>1250.5835306585427</v>
      </c>
      <c r="AE36">
        <f>'IDT-1'!B36</f>
        <v>50</v>
      </c>
      <c r="AF36" s="24"/>
      <c r="AG36">
        <f t="shared" si="2"/>
        <v>1300.5835306585427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-6.9470802919708046</v>
      </c>
      <c r="M37">
        <f>EDWPCL!S37</f>
        <v>0</v>
      </c>
      <c r="N37">
        <f>'MSW BWN'!S37</f>
        <v>7.6980571999999983</v>
      </c>
      <c r="O37">
        <f>BRPL_ISGS_exbus!DM37</f>
        <v>960.78574580076088</v>
      </c>
      <c r="P37" s="36">
        <v>118.64</v>
      </c>
      <c r="Q37" s="36">
        <v>38.480000000000004</v>
      </c>
      <c r="R37" s="38">
        <v>47.5</v>
      </c>
      <c r="S37" s="38">
        <v>0</v>
      </c>
      <c r="T37" s="37">
        <f>SUMPRODUCT(LTA!J37:AN37,LTA!J$101:AN$101,LTA!J$103:AN$103)</f>
        <v>233.68</v>
      </c>
      <c r="U37" s="37">
        <f>SUMPRODUCT(LTA!J37:AN37,LTA!J$102:AN$102,LTA!J$103:AN$103)</f>
        <v>59.02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15.668244939791848</v>
      </c>
      <c r="AD37">
        <f t="shared" si="1"/>
        <v>1299.5850474037375</v>
      </c>
      <c r="AE37">
        <f>'IDT-1'!B37</f>
        <v>18</v>
      </c>
      <c r="AF37" s="24"/>
      <c r="AG37">
        <f t="shared" si="2"/>
        <v>1317.5850474037375</v>
      </c>
      <c r="AI37" s="34">
        <f>PXIL!H37</f>
        <v>0</v>
      </c>
      <c r="AJ37" s="34">
        <f>PXIL!N37</f>
        <v>0</v>
      </c>
      <c r="AK37" s="34">
        <f>RTM_IEX!H37</f>
        <v>27.08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7.6746435999999996</v>
      </c>
      <c r="O38">
        <f>BRPL_ISGS_exbus!DM38</f>
        <v>958.16411203318205</v>
      </c>
      <c r="P38" s="36">
        <v>118.64</v>
      </c>
      <c r="Q38" s="36">
        <v>38.480000000000004</v>
      </c>
      <c r="R38" s="38">
        <v>47.5</v>
      </c>
      <c r="S38" s="38">
        <v>0</v>
      </c>
      <c r="T38" s="37">
        <f>SUMPRODUCT(LTA!J38:AN38,LTA!J$101:AN$101,LTA!J$103:AN$103)</f>
        <v>271.65999999999997</v>
      </c>
      <c r="U38" s="37">
        <f>SUMPRODUCT(LTA!J38:AN38,LTA!J$102:AN$102,LTA!J$103:AN$103)</f>
        <v>58.49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15.735268411706823</v>
      </c>
      <c r="AD38">
        <f t="shared" si="1"/>
        <v>1306.9910783146847</v>
      </c>
      <c r="AE38">
        <f>'IDT-1'!B38</f>
        <v>0</v>
      </c>
      <c r="AF38" s="24"/>
      <c r="AG38">
        <f t="shared" si="2"/>
        <v>1306.9910783146847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-7.1989785415298355</v>
      </c>
      <c r="M39">
        <f>EDWPCL!S39</f>
        <v>0</v>
      </c>
      <c r="N39">
        <f>'MSW BWN'!S39</f>
        <v>7.4973691999999987</v>
      </c>
      <c r="O39">
        <f>BRPL_ISGS_exbus!DM39</f>
        <v>952.88082198162726</v>
      </c>
      <c r="P39" s="36">
        <v>118.20000000000002</v>
      </c>
      <c r="Q39" s="36">
        <v>38.309999999999995</v>
      </c>
      <c r="R39" s="38">
        <v>47.5</v>
      </c>
      <c r="S39" s="38">
        <v>0</v>
      </c>
      <c r="T39" s="37">
        <f>SUMPRODUCT(LTA!J39:AN39,LTA!J$101:AN$101,LTA!J$103:AN$103)</f>
        <v>315.31</v>
      </c>
      <c r="U39" s="37">
        <f>SUMPRODUCT(LTA!J39:AN39,LTA!J$102:AN$102,LTA!J$103:AN$103)</f>
        <v>51.19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16.260492044578402</v>
      </c>
      <c r="AD39">
        <f t="shared" si="1"/>
        <v>1304.7214005955193</v>
      </c>
      <c r="AE39">
        <f>'IDT-1'!B39</f>
        <v>0</v>
      </c>
      <c r="AF39" s="24"/>
      <c r="AG39">
        <f t="shared" si="2"/>
        <v>1304.7214005955193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-7.1535530600786084</v>
      </c>
      <c r="M40">
        <f>EDWPCL!S40</f>
        <v>0</v>
      </c>
      <c r="N40">
        <f>'MSW BWN'!S40</f>
        <v>7.4421799999999996</v>
      </c>
      <c r="O40">
        <f>BRPL_ISGS_exbus!DM40</f>
        <v>936.81136239093257</v>
      </c>
      <c r="P40" s="36">
        <v>118.20000000000002</v>
      </c>
      <c r="Q40" s="36">
        <v>38.309999999999995</v>
      </c>
      <c r="R40" s="38">
        <v>47.5</v>
      </c>
      <c r="S40" s="38">
        <v>0</v>
      </c>
      <c r="T40" s="37">
        <f>SUMPRODUCT(LTA!J40:AN40,LTA!J$101:AN$101,LTA!J$103:AN$103)</f>
        <v>355.22</v>
      </c>
      <c r="U40" s="37">
        <f>SUMPRODUCT(LTA!J40:AN40,LTA!J$102:AN$102,LTA!J$103:AN$103)</f>
        <v>51.19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16.561558081017136</v>
      </c>
      <c r="AD40">
        <f t="shared" si="1"/>
        <v>1316.2511112498369</v>
      </c>
      <c r="AE40">
        <f>'IDT-1'!B40</f>
        <v>0</v>
      </c>
      <c r="AF40" s="24"/>
      <c r="AG40">
        <f t="shared" si="2"/>
        <v>1316.2511112498369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-44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-7.1614699606962393</v>
      </c>
      <c r="M41">
        <f>EDWPCL!S41</f>
        <v>0</v>
      </c>
      <c r="N41">
        <f>'MSW BWN'!S41</f>
        <v>7.4020423999999991</v>
      </c>
      <c r="O41">
        <f>BRPL_ISGS_exbus!DM41</f>
        <v>877.59115522157867</v>
      </c>
      <c r="P41" s="36">
        <v>118.20000000000002</v>
      </c>
      <c r="Q41" s="36">
        <v>38.309999999999995</v>
      </c>
      <c r="R41" s="38">
        <v>47.5</v>
      </c>
      <c r="S41" s="38">
        <v>0</v>
      </c>
      <c r="T41" s="37">
        <f>SUMPRODUCT(LTA!J41:AN41,LTA!J$101:AN$101,LTA!J$103:AN$103)</f>
        <v>393.85</v>
      </c>
      <c r="U41" s="37">
        <f>SUMPRODUCT(LTA!J41:AN41,LTA!J$102:AN$102,LTA!J$103:AN$103)</f>
        <v>51.19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16.283843983305072</v>
      </c>
      <c r="AD41">
        <f t="shared" si="1"/>
        <v>1371.8244533123166</v>
      </c>
      <c r="AE41">
        <f>'IDT-1'!B41</f>
        <v>0</v>
      </c>
      <c r="AF41" s="24"/>
      <c r="AG41">
        <f t="shared" si="2"/>
        <v>1371.8244533123166</v>
      </c>
      <c r="AI41" s="34">
        <f>PXIL!H41</f>
        <v>0</v>
      </c>
      <c r="AJ41" s="34">
        <f>PXIL!N41</f>
        <v>0</v>
      </c>
      <c r="AK41" s="34">
        <f>RTM_IEX!H41</f>
        <v>31.91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-7.1317024143739483</v>
      </c>
      <c r="M42">
        <f>EDWPCL!S42</f>
        <v>0</v>
      </c>
      <c r="N42">
        <f>'MSW BWN'!S42</f>
        <v>7.6579195999999987</v>
      </c>
      <c r="O42">
        <f>BRPL_ISGS_exbus!DM42</f>
        <v>863.60026275828761</v>
      </c>
      <c r="P42" s="36">
        <v>118.20000000000002</v>
      </c>
      <c r="Q42" s="36">
        <v>38.309999999999995</v>
      </c>
      <c r="R42" s="38">
        <v>47.5</v>
      </c>
      <c r="S42" s="38">
        <v>0</v>
      </c>
      <c r="T42" s="37">
        <f>SUMPRODUCT(LTA!J42:AN42,LTA!J$101:AN$101,LTA!J$103:AN$103)</f>
        <v>429.63</v>
      </c>
      <c r="U42" s="37">
        <f>SUMPRODUCT(LTA!J42:AN42,LTA!J$102:AN$102,LTA!J$103:AN$103)</f>
        <v>51.19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16.330673689513446</v>
      </c>
      <c r="AD42">
        <f t="shared" si="1"/>
        <v>1377.4123758891392</v>
      </c>
      <c r="AE42">
        <f>'IDT-1'!B42</f>
        <v>0</v>
      </c>
      <c r="AF42" s="24"/>
      <c r="AG42">
        <f t="shared" si="2"/>
        <v>1377.4123758891392</v>
      </c>
      <c r="AI42" s="34">
        <f>PXIL!H42</f>
        <v>0</v>
      </c>
      <c r="AJ42" s="34">
        <f>PXIL!N42</f>
        <v>0</v>
      </c>
      <c r="AK42" s="34">
        <f>RTM_IEX!H42</f>
        <v>15.47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7.6027303999999996</v>
      </c>
      <c r="O43">
        <f>BRPL_ISGS_exbus!DM43</f>
        <v>820.29171937673414</v>
      </c>
      <c r="P43" s="36">
        <v>118.20000000000002</v>
      </c>
      <c r="Q43" s="36">
        <v>38.309999999999995</v>
      </c>
      <c r="R43" s="38">
        <v>47.5</v>
      </c>
      <c r="S43" s="38">
        <v>0</v>
      </c>
      <c r="T43" s="37">
        <f>SUMPRODUCT(LTA!J43:AN43,LTA!J$101:AN$101,LTA!J$103:AN$103)</f>
        <v>479.05</v>
      </c>
      <c r="U43" s="37">
        <f>SUMPRODUCT(LTA!J43:AN43,LTA!J$102:AN$102,LTA!J$103:AN$103)</f>
        <v>51.19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16.577080242512658</v>
      </c>
      <c r="AD43">
        <f t="shared" si="1"/>
        <v>1406.3649606274309</v>
      </c>
      <c r="AE43">
        <f>'IDT-1'!B43</f>
        <v>0</v>
      </c>
      <c r="AF43" s="24"/>
      <c r="AG43">
        <f t="shared" si="2"/>
        <v>1406.3649606274309</v>
      </c>
      <c r="AI43" s="34">
        <f>PXIL!H43</f>
        <v>0</v>
      </c>
      <c r="AJ43" s="34">
        <f>PXIL!N43</f>
        <v>0</v>
      </c>
      <c r="AK43" s="34">
        <f>RTM_IEX!H43</f>
        <v>38.68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-6.6451297024143763</v>
      </c>
      <c r="M44">
        <f>EDWPCL!S44</f>
        <v>0</v>
      </c>
      <c r="N44">
        <f>'MSW BWN'!S44</f>
        <v>7.3535428000000005</v>
      </c>
      <c r="O44">
        <f>BRPL_ISGS_exbus!DM44</f>
        <v>808.96133084723226</v>
      </c>
      <c r="P44" s="36">
        <v>118.20000000000002</v>
      </c>
      <c r="Q44" s="36">
        <v>38.309999999999995</v>
      </c>
      <c r="R44" s="38">
        <v>47.5</v>
      </c>
      <c r="S44" s="38">
        <v>0</v>
      </c>
      <c r="T44" s="37">
        <f>SUMPRODUCT(LTA!J44:AN44,LTA!J$101:AN$101,LTA!J$103:AN$103)</f>
        <v>502.42999999999995</v>
      </c>
      <c r="U44" s="37">
        <f>SUMPRODUCT(LTA!J44:AN44,LTA!J$102:AN$102,LTA!J$103:AN$103)</f>
        <v>51.19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16.695872062152947</v>
      </c>
      <c r="AD44">
        <f t="shared" si="1"/>
        <v>1421.5004415174042</v>
      </c>
      <c r="AE44">
        <f>'IDT-1'!B44</f>
        <v>0</v>
      </c>
      <c r="AF44" s="24"/>
      <c r="AG44">
        <f t="shared" si="2"/>
        <v>1421.5004415174042</v>
      </c>
      <c r="AI44" s="34">
        <f>PXIL!H44</f>
        <v>0</v>
      </c>
      <c r="AJ44" s="34">
        <f>PXIL!N44</f>
        <v>0</v>
      </c>
      <c r="AK44" s="34">
        <f>RTM_IEX!H44</f>
        <v>41.58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-7.089901179112859</v>
      </c>
      <c r="M45">
        <f>EDWPCL!S45</f>
        <v>0</v>
      </c>
      <c r="N45">
        <f>'MSW BWN'!S45</f>
        <v>7.2732675999999996</v>
      </c>
      <c r="O45">
        <f>BRPL_ISGS_exbus!DM45</f>
        <v>802.50643147099549</v>
      </c>
      <c r="P45" s="36">
        <v>118.20000000000002</v>
      </c>
      <c r="Q45" s="36">
        <v>38.309999999999995</v>
      </c>
      <c r="R45" s="38">
        <v>47.5</v>
      </c>
      <c r="S45" s="38">
        <v>0</v>
      </c>
      <c r="T45" s="37">
        <f>SUMPRODUCT(LTA!J45:AN45,LTA!J$101:AN$101,LTA!J$103:AN$103)</f>
        <v>520.47</v>
      </c>
      <c r="U45" s="37">
        <f>SUMPRODUCT(LTA!J45:AN45,LTA!J$102:AN$102,LTA!J$103:AN$103)</f>
        <v>50.22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16.869360325043203</v>
      </c>
      <c r="AD45">
        <f t="shared" si="1"/>
        <v>1441.0870072015787</v>
      </c>
      <c r="AE45">
        <f>'IDT-1'!B45</f>
        <v>0</v>
      </c>
      <c r="AF45" s="24"/>
      <c r="AG45">
        <f t="shared" si="2"/>
        <v>1441.0870072015787</v>
      </c>
      <c r="AI45" s="34">
        <f>PXIL!H45</f>
        <v>0</v>
      </c>
      <c r="AJ45" s="34">
        <f>PXIL!N45</f>
        <v>0</v>
      </c>
      <c r="AK45" s="34">
        <f>RTM_IEX!H45</f>
        <v>51.25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7.7231432</v>
      </c>
      <c r="O46">
        <f>BRPL_ISGS_exbus!DM46</f>
        <v>796.91354358562421</v>
      </c>
      <c r="P46" s="36">
        <v>118.20000000000002</v>
      </c>
      <c r="Q46" s="36">
        <v>38.309999999999995</v>
      </c>
      <c r="R46" s="38">
        <v>47.5</v>
      </c>
      <c r="S46" s="38">
        <v>0</v>
      </c>
      <c r="T46" s="37">
        <f>SUMPRODUCT(LTA!J46:AN46,LTA!J$101:AN$101,LTA!J$103:AN$103)</f>
        <v>531.16</v>
      </c>
      <c r="U46" s="37">
        <f>SUMPRODUCT(LTA!J46:AN46,LTA!J$102:AN$102,LTA!J$103:AN$103)</f>
        <v>50.22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16.843715033387333</v>
      </c>
      <c r="AD46">
        <f t="shared" si="1"/>
        <v>1437.8405628454459</v>
      </c>
      <c r="AE46">
        <f>'IDT-1'!B46</f>
        <v>0</v>
      </c>
      <c r="AF46" s="24"/>
      <c r="AG46">
        <f t="shared" si="2"/>
        <v>1437.8405628454459</v>
      </c>
      <c r="AI46" s="34">
        <f>PXIL!H46</f>
        <v>0</v>
      </c>
      <c r="AJ46" s="34">
        <f>PXIL!N46</f>
        <v>0</v>
      </c>
      <c r="AK46" s="34">
        <f>RTM_IEX!H46</f>
        <v>42.54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7.6980571999999983</v>
      </c>
      <c r="O47">
        <f>BRPL_ISGS_exbus!DM47</f>
        <v>806.61683934723226</v>
      </c>
      <c r="P47" s="36">
        <v>118.20000000000002</v>
      </c>
      <c r="Q47" s="36">
        <v>38.309999999999995</v>
      </c>
      <c r="R47" s="38">
        <v>47.5</v>
      </c>
      <c r="S47" s="38">
        <v>0</v>
      </c>
      <c r="T47" s="37">
        <f>SUMPRODUCT(LTA!J47:AN47,LTA!J$101:AN$101,LTA!J$103:AN$103)</f>
        <v>530.12</v>
      </c>
      <c r="U47" s="37">
        <f>SUMPRODUCT(LTA!J47:AN47,LTA!J$102:AN$102,LTA!J$103:AN$103)</f>
        <v>50.22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16.997587995384844</v>
      </c>
      <c r="AD47">
        <f t="shared" si="1"/>
        <v>1456.0048996450566</v>
      </c>
      <c r="AE47">
        <f>'IDT-1'!B47</f>
        <v>0</v>
      </c>
      <c r="AF47" s="24"/>
      <c r="AG47">
        <f t="shared" si="2"/>
        <v>1456.0048996450566</v>
      </c>
      <c r="AI47" s="34">
        <f>PXIL!H47</f>
        <v>0</v>
      </c>
      <c r="AJ47" s="34">
        <f>PXIL!N47</f>
        <v>0</v>
      </c>
      <c r="AK47" s="34">
        <f>RTM_IEX!H47</f>
        <v>52.22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-7.1989785415298355</v>
      </c>
      <c r="M48">
        <f>EDWPCL!S48</f>
        <v>0</v>
      </c>
      <c r="N48">
        <f>'MSW BWN'!S48</f>
        <v>7.7465567999999987</v>
      </c>
      <c r="O48">
        <f>BRPL_ISGS_exbus!DM48</f>
        <v>806.61683934723226</v>
      </c>
      <c r="P48" s="36">
        <v>118.20000000000002</v>
      </c>
      <c r="Q48" s="36">
        <v>38.309999999999995</v>
      </c>
      <c r="R48" s="38">
        <v>47.5</v>
      </c>
      <c r="S48" s="38">
        <v>0</v>
      </c>
      <c r="T48" s="37">
        <f>SUMPRODUCT(LTA!J48:AN48,LTA!J$101:AN$101,LTA!J$103:AN$103)</f>
        <v>531.86999999999989</v>
      </c>
      <c r="U48" s="37">
        <f>SUMPRODUCT(LTA!J48:AN48,LTA!J$102:AN$102,LTA!J$103:AN$103)</f>
        <v>50.22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16.95582739202484</v>
      </c>
      <c r="AD48">
        <f t="shared" si="1"/>
        <v>1451.0751598484169</v>
      </c>
      <c r="AE48">
        <f>'IDT-1'!B48</f>
        <v>0</v>
      </c>
      <c r="AF48" s="24"/>
      <c r="AG48">
        <f t="shared" si="2"/>
        <v>1451.0751598484169</v>
      </c>
      <c r="AI48" s="34">
        <f>PXIL!H48</f>
        <v>0</v>
      </c>
      <c r="AJ48" s="34">
        <f>PXIL!N48</f>
        <v>0</v>
      </c>
      <c r="AK48" s="34">
        <f>RTM_IEX!H48</f>
        <v>45.45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-6.8504941044357119</v>
      </c>
      <c r="M49">
        <f>EDWPCL!S49</f>
        <v>0</v>
      </c>
      <c r="N49">
        <f>'MSW BWN'!S49</f>
        <v>7.7465567999999987</v>
      </c>
      <c r="O49">
        <f>BRPL_ISGS_exbus!DM49</f>
        <v>806.80723101950764</v>
      </c>
      <c r="P49" s="36">
        <v>118.20000000000002</v>
      </c>
      <c r="Q49" s="36">
        <v>38.309999999999995</v>
      </c>
      <c r="R49" s="38">
        <v>47.5</v>
      </c>
      <c r="S49" s="38">
        <v>0</v>
      </c>
      <c r="T49" s="37">
        <f>SUMPRODUCT(LTA!J49:AN49,LTA!J$101:AN$101,LTA!J$103:AN$103)</f>
        <v>536.02</v>
      </c>
      <c r="U49" s="37">
        <f>SUMPRODUCT(LTA!J49:AN49,LTA!J$102:AN$102,LTA!J$103:AN$103)</f>
        <v>50.22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16.713142615440663</v>
      </c>
      <c r="AD49">
        <f t="shared" si="1"/>
        <v>1423.1267207343706</v>
      </c>
      <c r="AE49">
        <f>'IDT-1'!B49</f>
        <v>0</v>
      </c>
      <c r="AF49" s="24"/>
      <c r="AG49">
        <f t="shared" si="2"/>
        <v>1423.1267207343706</v>
      </c>
      <c r="AI49" s="34">
        <f>PXIL!H49</f>
        <v>0</v>
      </c>
      <c r="AJ49" s="34">
        <f>PXIL!N49</f>
        <v>0</v>
      </c>
      <c r="AK49" s="34">
        <f>RTM_IEX!H49</f>
        <v>12.57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-7.0355912408759131</v>
      </c>
      <c r="M50">
        <f>EDWPCL!S50</f>
        <v>0</v>
      </c>
      <c r="N50">
        <f>'MSW BWN'!S50</f>
        <v>7.6896951999999992</v>
      </c>
      <c r="O50">
        <f>BRPL_ISGS_exbus!DM50</f>
        <v>806.80723101950764</v>
      </c>
      <c r="P50" s="36">
        <v>118.20000000000002</v>
      </c>
      <c r="Q50" s="36">
        <v>38.309999999999995</v>
      </c>
      <c r="R50" s="38">
        <v>47.5</v>
      </c>
      <c r="S50" s="38">
        <v>0</v>
      </c>
      <c r="T50" s="37">
        <f>SUMPRODUCT(LTA!J50:AN50,LTA!J$101:AN$101,LTA!J$103:AN$103)</f>
        <v>534.41999999999996</v>
      </c>
      <c r="U50" s="37">
        <f>SUMPRODUCT(LTA!J50:AN50,LTA!J$102:AN$102,LTA!J$103:AN$103)</f>
        <v>50.22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16.595204965037869</v>
      </c>
      <c r="AD50">
        <f t="shared" si="1"/>
        <v>1408.8326996483327</v>
      </c>
      <c r="AE50">
        <f>'IDT-1'!B50</f>
        <v>0</v>
      </c>
      <c r="AF50" s="24"/>
      <c r="AG50">
        <f t="shared" si="2"/>
        <v>1408.8326996483327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-6.3814969118472789</v>
      </c>
      <c r="M51">
        <f>EDWPCL!S51</f>
        <v>0</v>
      </c>
      <c r="N51">
        <f>'MSW BWN'!S51</f>
        <v>7.7064191999999991</v>
      </c>
      <c r="O51">
        <f>BRPL_ISGS_exbus!DM51</f>
        <v>808.14986242347322</v>
      </c>
      <c r="P51" s="36">
        <v>118.20000000000002</v>
      </c>
      <c r="Q51" s="36">
        <v>38.309999999999995</v>
      </c>
      <c r="R51" s="38">
        <v>47.5</v>
      </c>
      <c r="S51" s="38">
        <v>0</v>
      </c>
      <c r="T51" s="37">
        <f>SUMPRODUCT(LTA!J51:AN51,LTA!J$101:AN$101,LTA!J$103:AN$103)</f>
        <v>534.55999999999995</v>
      </c>
      <c r="U51" s="37">
        <f>SUMPRODUCT(LTA!J51:AN51,LTA!J$102:AN$102,LTA!J$103:AN$103)</f>
        <v>51.19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16.762887453251029</v>
      </c>
      <c r="AD51">
        <f t="shared" si="1"/>
        <v>1393.7884668931142</v>
      </c>
      <c r="AE51">
        <f>'IDT-1'!B51</f>
        <v>0</v>
      </c>
      <c r="AF51" s="24"/>
      <c r="AG51">
        <f t="shared" si="2"/>
        <v>1393.7884668931142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-18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-6.487583380123529</v>
      </c>
      <c r="M52">
        <f>EDWPCL!S52</f>
        <v>0</v>
      </c>
      <c r="N52">
        <f>'MSW BWN'!S52</f>
        <v>7.6177819999999983</v>
      </c>
      <c r="O52">
        <f>BRPL_ISGS_exbus!DM52</f>
        <v>808.15268393314511</v>
      </c>
      <c r="P52" s="36">
        <v>118.20000000000002</v>
      </c>
      <c r="Q52" s="36">
        <v>19.34</v>
      </c>
      <c r="R52" s="38">
        <v>47.5</v>
      </c>
      <c r="S52" s="38">
        <v>0</v>
      </c>
      <c r="T52" s="37">
        <f>SUMPRODUCT(LTA!J52:AN52,LTA!J$101:AN$101,LTA!J$103:AN$103)</f>
        <v>536</v>
      </c>
      <c r="U52" s="37">
        <f>SUMPRODUCT(LTA!J52:AN52,LTA!J$102:AN$102,LTA!J$103:AN$103)</f>
        <v>51.19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16.463332437609516</v>
      </c>
      <c r="AD52">
        <f t="shared" si="1"/>
        <v>1394.3661197501515</v>
      </c>
      <c r="AE52">
        <f>'IDT-1'!B52</f>
        <v>0</v>
      </c>
      <c r="AF52" s="24"/>
      <c r="AG52">
        <f t="shared" si="2"/>
        <v>1394.3661197501515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-6.4027142055025275</v>
      </c>
      <c r="M53">
        <f>EDWPCL!S53</f>
        <v>0</v>
      </c>
      <c r="N53">
        <f>'MSW BWN'!S53</f>
        <v>7.5224551999999996</v>
      </c>
      <c r="O53">
        <f>BRPL_ISGS_exbus!DM53</f>
        <v>795.55236134891277</v>
      </c>
      <c r="P53" s="36">
        <v>118.20000000000002</v>
      </c>
      <c r="Q53" s="36">
        <v>15.71</v>
      </c>
      <c r="R53" s="38">
        <v>47.5</v>
      </c>
      <c r="S53" s="38">
        <v>0</v>
      </c>
      <c r="T53" s="37">
        <f>SUMPRODUCT(LTA!J53:AN53,LTA!J$101:AN$101,LTA!J$103:AN$103)</f>
        <v>545.93000000000006</v>
      </c>
      <c r="U53" s="37">
        <f>SUMPRODUCT(LTA!J53:AN53,LTA!J$102:AN$102,LTA!J$103:AN$103)</f>
        <v>51.19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16.56137088166577</v>
      </c>
      <c r="AD53">
        <f t="shared" si="1"/>
        <v>1369.9573010964837</v>
      </c>
      <c r="AE53">
        <f>'IDT-1'!B53</f>
        <v>0</v>
      </c>
      <c r="AF53" s="24"/>
      <c r="AG53">
        <f t="shared" si="2"/>
        <v>1369.9573010964837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-7.098768107804605</v>
      </c>
      <c r="M54">
        <f>EDWPCL!S54</f>
        <v>0</v>
      </c>
      <c r="N54">
        <f>'MSW BWN'!S54</f>
        <v>7.5375067999999992</v>
      </c>
      <c r="O54">
        <f>BRPL_ISGS_exbus!DM54</f>
        <v>780.57217499571436</v>
      </c>
      <c r="P54" s="36">
        <v>87.03</v>
      </c>
      <c r="Q54" s="36">
        <v>15.71</v>
      </c>
      <c r="R54" s="38">
        <v>47.5</v>
      </c>
      <c r="S54" s="38">
        <v>0</v>
      </c>
      <c r="T54" s="37">
        <f>SUMPRODUCT(LTA!J54:AN54,LTA!J$101:AN$101,LTA!J$103:AN$103)</f>
        <v>546.87</v>
      </c>
      <c r="U54" s="37">
        <f>SUMPRODUCT(LTA!J54:AN54,LTA!J$102:AN$102,LTA!J$103:AN$103)</f>
        <v>51.19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16.116375293082328</v>
      </c>
      <c r="AD54">
        <f t="shared" si="1"/>
        <v>1352.1811080295668</v>
      </c>
      <c r="AE54">
        <f>'IDT-1'!B54</f>
        <v>0</v>
      </c>
      <c r="AF54" s="24"/>
      <c r="AG54">
        <f t="shared" si="2"/>
        <v>1352.1811080295668</v>
      </c>
      <c r="AI54" s="34">
        <f>PXIL!H54</f>
        <v>0</v>
      </c>
      <c r="AJ54" s="34">
        <f>PXIL!N54</f>
        <v>0</v>
      </c>
      <c r="AK54" s="34">
        <f>RTM_IEX!H54</f>
        <v>9.67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-7.1989785415298355</v>
      </c>
      <c r="M55">
        <f>EDWPCL!S55</f>
        <v>0</v>
      </c>
      <c r="N55">
        <f>'MSW BWN'!S55</f>
        <v>7.5860063999999987</v>
      </c>
      <c r="O55">
        <f>BRPL_ISGS_exbus!DM55</f>
        <v>773.46413043401674</v>
      </c>
      <c r="P55" s="36">
        <v>58.019999999999996</v>
      </c>
      <c r="Q55" s="36">
        <v>14.504286136565181</v>
      </c>
      <c r="R55" s="38">
        <v>47.5</v>
      </c>
      <c r="S55" s="38">
        <v>0</v>
      </c>
      <c r="T55" s="37">
        <f>SUMPRODUCT(LTA!J55:AN55,LTA!J$101:AN$101,LTA!J$103:AN$103)</f>
        <v>547.75</v>
      </c>
      <c r="U55" s="37">
        <f>SUMPRODUCT(LTA!J55:AN55,LTA!J$102:AN$102,LTA!J$103:AN$103)</f>
        <v>51.59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15.733636017340977</v>
      </c>
      <c r="AD55">
        <f t="shared" si="1"/>
        <v>1306.7983780464499</v>
      </c>
      <c r="AE55">
        <f>'IDT-1'!B55</f>
        <v>0</v>
      </c>
      <c r="AF55" s="24"/>
      <c r="AG55">
        <f t="shared" si="2"/>
        <v>1306.7983780464499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7.5224551999999996</v>
      </c>
      <c r="O56">
        <f>BRPL_ISGS_exbus!DM56</f>
        <v>730.96117511425257</v>
      </c>
      <c r="P56" s="36">
        <v>58.019999999999996</v>
      </c>
      <c r="Q56" s="36">
        <v>14.504286136565181</v>
      </c>
      <c r="R56" s="38">
        <v>47.5</v>
      </c>
      <c r="S56" s="38">
        <v>0</v>
      </c>
      <c r="T56" s="37">
        <f>SUMPRODUCT(LTA!J56:AN56,LTA!J$101:AN$101,LTA!J$103:AN$103)</f>
        <v>548.37999999999988</v>
      </c>
      <c r="U56" s="37">
        <f>SUMPRODUCT(LTA!J56:AN56,LTA!J$102:AN$102,LTA!J$103:AN$103)</f>
        <v>51.989999999999995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15.498465362574956</v>
      </c>
      <c r="AD56">
        <f t="shared" si="1"/>
        <v>1279.0370421814521</v>
      </c>
      <c r="AE56">
        <f>'IDT-1'!B56</f>
        <v>0</v>
      </c>
      <c r="AF56" s="24"/>
      <c r="AG56">
        <f t="shared" si="2"/>
        <v>1279.0370421814521</v>
      </c>
      <c r="AI56" s="34">
        <f>PXIL!H56</f>
        <v>0</v>
      </c>
      <c r="AJ56" s="34">
        <f>PXIL!N56</f>
        <v>0</v>
      </c>
      <c r="AK56" s="34">
        <f>RTM_IEX!H56</f>
        <v>13.54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-7.1220437956204403</v>
      </c>
      <c r="M57">
        <f>EDWPCL!S57</f>
        <v>0</v>
      </c>
      <c r="N57">
        <f>'MSW BWN'!S57</f>
        <v>7.5224551999999996</v>
      </c>
      <c r="O57">
        <f>BRPL_ISGS_exbus!DM57</f>
        <v>730.96117511425257</v>
      </c>
      <c r="P57" s="36">
        <v>58.019999999999996</v>
      </c>
      <c r="Q57" s="36">
        <v>14.504286136565181</v>
      </c>
      <c r="R57" s="38">
        <v>47.5</v>
      </c>
      <c r="S57" s="38">
        <v>0</v>
      </c>
      <c r="T57" s="37">
        <f>SUMPRODUCT(LTA!J57:AN57,LTA!J$101:AN$101,LTA!J$103:AN$103)</f>
        <v>549.39</v>
      </c>
      <c r="U57" s="37">
        <f>SUMPRODUCT(LTA!J57:AN57,LTA!J$102:AN$102,LTA!J$103:AN$103)</f>
        <v>52.79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15.610457636207835</v>
      </c>
      <c r="AD57">
        <f t="shared" si="1"/>
        <v>1292.4119846537287</v>
      </c>
      <c r="AE57">
        <f>'IDT-1'!B57</f>
        <v>0</v>
      </c>
      <c r="AF57" s="24"/>
      <c r="AG57">
        <f t="shared" si="2"/>
        <v>1292.4119846537287</v>
      </c>
      <c r="AI57" s="34">
        <f>PXIL!H57</f>
        <v>0</v>
      </c>
      <c r="AJ57" s="34">
        <f>PXIL!N57</f>
        <v>0</v>
      </c>
      <c r="AK57" s="34">
        <f>RTM_IEX!H57</f>
        <v>25.14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-7.1989785415298355</v>
      </c>
      <c r="M58">
        <f>EDWPCL!S58</f>
        <v>0</v>
      </c>
      <c r="N58">
        <f>'MSW BWN'!S58</f>
        <v>7.6662815999999987</v>
      </c>
      <c r="O58">
        <f>BRPL_ISGS_exbus!DM58</f>
        <v>730.96117511425257</v>
      </c>
      <c r="P58" s="36">
        <v>58.019999999999996</v>
      </c>
      <c r="Q58" s="36">
        <v>14.504286136565181</v>
      </c>
      <c r="R58" s="38">
        <v>47.5</v>
      </c>
      <c r="S58" s="38">
        <v>0</v>
      </c>
      <c r="T58" s="37">
        <f>SUMPRODUCT(LTA!J58:AN58,LTA!J$101:AN$101,LTA!J$103:AN$103)</f>
        <v>550.25</v>
      </c>
      <c r="U58" s="37">
        <f>SUMPRODUCT(LTA!J58:AN58,LTA!J$102:AN$102,LTA!J$103:AN$103)</f>
        <v>53.19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15.517313504334959</v>
      </c>
      <c r="AD58">
        <f t="shared" si="1"/>
        <v>1281.2620204396922</v>
      </c>
      <c r="AE58">
        <f>'IDT-1'!B58</f>
        <v>0</v>
      </c>
      <c r="AF58" s="24"/>
      <c r="AG58">
        <f t="shared" si="2"/>
        <v>1281.2620204396922</v>
      </c>
      <c r="AI58" s="34">
        <f>PXIL!H58</f>
        <v>0</v>
      </c>
      <c r="AJ58" s="34">
        <f>PXIL!N58</f>
        <v>0</v>
      </c>
      <c r="AK58" s="34">
        <f>RTM_IEX!H58</f>
        <v>12.57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-7.1236271757439651</v>
      </c>
      <c r="M59">
        <f>EDWPCL!S59</f>
        <v>0</v>
      </c>
      <c r="N59">
        <f>'MSW BWN'!S59</f>
        <v>7.5860063999999987</v>
      </c>
      <c r="O59">
        <f>BRPL_ISGS_exbus!DM59</f>
        <v>738.98466421425258</v>
      </c>
      <c r="P59" s="36">
        <v>58.019999999999996</v>
      </c>
      <c r="Q59" s="36">
        <v>14.504286136565181</v>
      </c>
      <c r="R59" s="38">
        <v>47.5</v>
      </c>
      <c r="S59" s="38">
        <v>0</v>
      </c>
      <c r="T59" s="37">
        <f>SUMPRODUCT(LTA!J59:AN59,LTA!J$101:AN$101,LTA!J$103:AN$103)</f>
        <v>551.48</v>
      </c>
      <c r="U59" s="37">
        <f>SUMPRODUCT(LTA!J59:AN59,LTA!J$102:AN$102,LTA!J$103:AN$103)</f>
        <v>55.39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15.6528661877906</v>
      </c>
      <c r="AD59">
        <f t="shared" si="1"/>
        <v>1297.4150330220225</v>
      </c>
      <c r="AE59">
        <f>'IDT-1'!B59</f>
        <v>0</v>
      </c>
      <c r="AF59" s="24"/>
      <c r="AG59">
        <f t="shared" si="2"/>
        <v>1297.4150330220225</v>
      </c>
      <c r="AI59" s="34">
        <f>PXIL!H59</f>
        <v>0</v>
      </c>
      <c r="AJ59" s="34">
        <f>PXIL!N59</f>
        <v>0</v>
      </c>
      <c r="AK59" s="34">
        <f>RTM_IEX!H59</f>
        <v>17.41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-7.1989785415298355</v>
      </c>
      <c r="M60">
        <f>EDWPCL!S60</f>
        <v>0</v>
      </c>
      <c r="N60">
        <f>'MSW BWN'!S60</f>
        <v>7.5625928</v>
      </c>
      <c r="O60">
        <f>BRPL_ISGS_exbus!DM60</f>
        <v>738.98466421425258</v>
      </c>
      <c r="P60" s="36">
        <v>58.019999999999996</v>
      </c>
      <c r="Q60" s="36">
        <v>14.504286136565181</v>
      </c>
      <c r="R60" s="38">
        <v>47.5</v>
      </c>
      <c r="S60" s="38">
        <v>0</v>
      </c>
      <c r="T60" s="37">
        <f>SUMPRODUCT(LTA!J60:AN60,LTA!J$101:AN$101,LTA!J$103:AN$103)</f>
        <v>566.25</v>
      </c>
      <c r="U60" s="37">
        <f>SUMPRODUCT(LTA!J60:AN60,LTA!J$102:AN$102,LTA!J$103:AN$103)</f>
        <v>57.19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15.646251826854961</v>
      </c>
      <c r="AD60">
        <f t="shared" si="1"/>
        <v>1296.4828824171723</v>
      </c>
      <c r="AE60">
        <f>'IDT-1'!B60</f>
        <v>0</v>
      </c>
      <c r="AF60" s="24"/>
      <c r="AG60">
        <f t="shared" si="2"/>
        <v>1296.4828824171723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-7.1989785415298355</v>
      </c>
      <c r="M61">
        <f>EDWPCL!S61</f>
        <v>0</v>
      </c>
      <c r="N61">
        <f>'MSW BWN'!S61</f>
        <v>7.4338180000000005</v>
      </c>
      <c r="O61">
        <f>BRPL_ISGS_exbus!DM61</f>
        <v>736.52949956425255</v>
      </c>
      <c r="P61" s="36">
        <v>58.019999999999996</v>
      </c>
      <c r="Q61" s="36">
        <v>14.504286136565181</v>
      </c>
      <c r="R61" s="38">
        <v>47.5</v>
      </c>
      <c r="S61" s="38">
        <v>0</v>
      </c>
      <c r="T61" s="37">
        <f>SUMPRODUCT(LTA!J61:AN61,LTA!J$101:AN$101,LTA!J$103:AN$103)</f>
        <v>545.58999999999992</v>
      </c>
      <c r="U61" s="37">
        <f>SUMPRODUCT(LTA!J61:AN61,LTA!J$102:AN$102,LTA!J$103:AN$103)</f>
        <v>58.89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15.725178735474959</v>
      </c>
      <c r="AD61">
        <f t="shared" si="1"/>
        <v>1305.800016058552</v>
      </c>
      <c r="AE61">
        <f>'IDT-1'!B61</f>
        <v>0</v>
      </c>
      <c r="AF61" s="24"/>
      <c r="AG61">
        <f t="shared" si="2"/>
        <v>1305.800016058552</v>
      </c>
      <c r="AI61" s="34">
        <f>PXIL!H61</f>
        <v>0</v>
      </c>
      <c r="AJ61" s="34">
        <f>PXIL!N61</f>
        <v>0</v>
      </c>
      <c r="AK61" s="34">
        <f>RTM_IEX!H61</f>
        <v>30.94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-7.1989785415298355</v>
      </c>
      <c r="M62">
        <f>EDWPCL!S62</f>
        <v>0</v>
      </c>
      <c r="N62">
        <f>'MSW BWN'!S62</f>
        <v>7.4254560000000005</v>
      </c>
      <c r="O62">
        <f>BRPL_ISGS_exbus!DM62</f>
        <v>736.52949956425255</v>
      </c>
      <c r="P62" s="36">
        <v>58.019999999999996</v>
      </c>
      <c r="Q62" s="36">
        <v>14.504286136565181</v>
      </c>
      <c r="R62" s="38">
        <v>47.5</v>
      </c>
      <c r="S62" s="38">
        <v>0</v>
      </c>
      <c r="T62" s="37">
        <f>SUMPRODUCT(LTA!J62:AN62,LTA!J$101:AN$101,LTA!J$103:AN$103)</f>
        <v>530.30999999999995</v>
      </c>
      <c r="U62" s="37">
        <f>SUMPRODUCT(LTA!J62:AN62,LTA!J$102:AN$102,LTA!J$103:AN$103)</f>
        <v>60.29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15.689828494674961</v>
      </c>
      <c r="AD62">
        <f t="shared" si="1"/>
        <v>1301.6270042993522</v>
      </c>
      <c r="AE62">
        <f>'IDT-1'!B62</f>
        <v>0</v>
      </c>
      <c r="AF62" s="24"/>
      <c r="AG62">
        <f t="shared" si="2"/>
        <v>1301.6270042993522</v>
      </c>
      <c r="AI62" s="34">
        <f>PXIL!H62</f>
        <v>0</v>
      </c>
      <c r="AJ62" s="34">
        <f>PXIL!N62</f>
        <v>0</v>
      </c>
      <c r="AK62" s="34">
        <f>RTM_IEX!H62</f>
        <v>40.619999999999997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-7.1989785415298355</v>
      </c>
      <c r="M63">
        <f>EDWPCL!S63</f>
        <v>0</v>
      </c>
      <c r="N63">
        <f>'MSW BWN'!S63</f>
        <v>7.4170939999999987</v>
      </c>
      <c r="O63">
        <f>BRPL_ISGS_exbus!DM63</f>
        <v>744.57315793943349</v>
      </c>
      <c r="P63" s="36">
        <v>58.019999999999996</v>
      </c>
      <c r="Q63" s="36">
        <v>14.504286136565181</v>
      </c>
      <c r="R63" s="38">
        <v>47.5</v>
      </c>
      <c r="S63" s="38">
        <v>0</v>
      </c>
      <c r="T63" s="37">
        <f>SUMPRODUCT(LTA!J63:AN63,LTA!J$101:AN$101,LTA!J$103:AN$103)</f>
        <v>508.86</v>
      </c>
      <c r="U63" s="37">
        <f>SUMPRODUCT(LTA!J63:AN63,LTA!J$102:AN$102,LTA!J$103:AN$103)</f>
        <v>62.589999999999996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15.76538898422648</v>
      </c>
      <c r="AD63">
        <f t="shared" si="1"/>
        <v>1310.5467401849814</v>
      </c>
      <c r="AE63">
        <f>'IDT-1'!B63</f>
        <v>0</v>
      </c>
      <c r="AF63" s="24"/>
      <c r="AG63">
        <f t="shared" si="2"/>
        <v>1310.5467401849814</v>
      </c>
      <c r="AI63" s="34">
        <f>PXIL!H63</f>
        <v>0</v>
      </c>
      <c r="AJ63" s="34">
        <f>PXIL!N63</f>
        <v>0</v>
      </c>
      <c r="AK63" s="34">
        <f>RTM_IEX!H63</f>
        <v>60.93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-7.1051016282987103</v>
      </c>
      <c r="M64">
        <f>EDWPCL!S64</f>
        <v>0</v>
      </c>
      <c r="N64">
        <f>'MSW BWN'!S64</f>
        <v>7.6579195999999987</v>
      </c>
      <c r="O64">
        <f>BRPL_ISGS_exbus!DM64</f>
        <v>772.70416613087355</v>
      </c>
      <c r="P64" s="36">
        <v>58.019999999999996</v>
      </c>
      <c r="Q64" s="36">
        <v>14.504286136565181</v>
      </c>
      <c r="R64" s="38">
        <v>47.5</v>
      </c>
      <c r="S64" s="38">
        <v>0</v>
      </c>
      <c r="T64" s="37">
        <f>SUMPRODUCT(LTA!J64:AN64,LTA!J$101:AN$101,LTA!J$103:AN$103)</f>
        <v>486.40999999999997</v>
      </c>
      <c r="U64" s="37">
        <f>SUMPRODUCT(LTA!J64:AN64,LTA!J$102:AN$102,LTA!J$103:AN$103)</f>
        <v>67.289999999999992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15.772505141935868</v>
      </c>
      <c r="AD64">
        <f t="shared" si="1"/>
        <v>1311.575334731943</v>
      </c>
      <c r="AE64">
        <f>'IDT-1'!B64</f>
        <v>0</v>
      </c>
      <c r="AF64" s="24"/>
      <c r="AG64">
        <f t="shared" si="2"/>
        <v>1311.575334731943</v>
      </c>
      <c r="AI64" s="34">
        <f>PXIL!H64</f>
        <v>0</v>
      </c>
      <c r="AJ64" s="34">
        <f>PXIL!N64</f>
        <v>0</v>
      </c>
      <c r="AK64" s="34">
        <f>RTM_IEX!H64</f>
        <v>51.25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-7.0211824817518265</v>
      </c>
      <c r="M65">
        <f>EDWPCL!S65</f>
        <v>0</v>
      </c>
      <c r="N65">
        <f>'MSW BWN'!S65</f>
        <v>7.6746435999999996</v>
      </c>
      <c r="O65">
        <f>BRPL_ISGS_exbus!DM65</f>
        <v>793.63744351941443</v>
      </c>
      <c r="P65" s="36">
        <v>110.52</v>
      </c>
      <c r="Q65" s="36">
        <v>14.504286136565181</v>
      </c>
      <c r="R65" s="38">
        <v>47.5</v>
      </c>
      <c r="S65" s="38">
        <v>0</v>
      </c>
      <c r="T65" s="37">
        <f>SUMPRODUCT(LTA!J65:AN65,LTA!J$101:AN$101,LTA!J$103:AN$103)</f>
        <v>457.28000000000003</v>
      </c>
      <c r="U65" s="37">
        <f>SUMPRODUCT(LTA!J65:AN65,LTA!J$102:AN$102,LTA!J$103:AN$103)</f>
        <v>72.740000000000009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15.832442261273075</v>
      </c>
      <c r="AD65">
        <f t="shared" si="1"/>
        <v>1318.8193181476938</v>
      </c>
      <c r="AE65">
        <f>'IDT-1'!B65</f>
        <v>0</v>
      </c>
      <c r="AF65" s="24"/>
      <c r="AG65">
        <f t="shared" si="2"/>
        <v>1318.8193181476938</v>
      </c>
      <c r="AI65" s="34">
        <f>PXIL!H65</f>
        <v>0</v>
      </c>
      <c r="AJ65" s="34">
        <f>PXIL!N65</f>
        <v>0</v>
      </c>
      <c r="AK65" s="34">
        <f>RTM_IEX!H65</f>
        <v>8.6999999999999993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10.638599999999999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-7.1989785415298355</v>
      </c>
      <c r="M66">
        <f>EDWPCL!S66</f>
        <v>0</v>
      </c>
      <c r="N66">
        <f>'MSW BWN'!S66</f>
        <v>7.642868</v>
      </c>
      <c r="O66">
        <f>BRPL_ISGS_exbus!DM66</f>
        <v>800.63619696836224</v>
      </c>
      <c r="P66" s="36">
        <v>118.20000000000002</v>
      </c>
      <c r="Q66" s="36">
        <v>14.504286136565181</v>
      </c>
      <c r="R66" s="38">
        <v>47.5</v>
      </c>
      <c r="S66" s="38">
        <v>0</v>
      </c>
      <c r="T66" s="37">
        <f>SUMPRODUCT(LTA!J66:AN66,LTA!J$101:AN$101,LTA!J$103:AN$103)</f>
        <v>424.19000000000005</v>
      </c>
      <c r="U66" s="37">
        <f>SUMPRODUCT(LTA!J66:AN66,LTA!J$102:AN$102,LTA!J$103:AN$103)</f>
        <v>77.84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15.855056741669483</v>
      </c>
      <c r="AD66">
        <f t="shared" si="1"/>
        <v>1321.1318054564676</v>
      </c>
      <c r="AE66">
        <f>'IDT-1'!B66</f>
        <v>0</v>
      </c>
      <c r="AF66" s="24"/>
      <c r="AG66">
        <f t="shared" si="2"/>
        <v>1321.1318054564676</v>
      </c>
      <c r="AI66" s="34">
        <f>PXIL!H66</f>
        <v>0</v>
      </c>
      <c r="AJ66" s="34">
        <f>PXIL!N66</f>
        <v>0</v>
      </c>
      <c r="AK66" s="34">
        <f>RTM_IEX!H66</f>
        <v>25.14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10.638599999999999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7.6495575999999996</v>
      </c>
      <c r="O67">
        <f>BRPL_ISGS_exbus!DM67</f>
        <v>823.57315342201662</v>
      </c>
      <c r="P67" s="36">
        <v>118.19000000000001</v>
      </c>
      <c r="Q67" s="36">
        <v>38.309999999999995</v>
      </c>
      <c r="R67" s="38">
        <v>47.5</v>
      </c>
      <c r="S67" s="38">
        <v>0</v>
      </c>
      <c r="T67" s="37">
        <f>SUMPRODUCT(LTA!J67:AN67,LTA!J$101:AN$101,LTA!J$103:AN$103)</f>
        <v>393.11</v>
      </c>
      <c r="U67" s="37">
        <f>SUMPRODUCT(LTA!J67:AN67,LTA!J$102:AN$102,LTA!J$103:AN$103)</f>
        <v>82.039999999999992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15.914271364973027</v>
      </c>
      <c r="AD67">
        <f t="shared" si="1"/>
        <v>1328.1219507502526</v>
      </c>
      <c r="AE67">
        <f>'IDT-1'!B67</f>
        <v>0</v>
      </c>
      <c r="AF67" s="24"/>
      <c r="AG67">
        <f t="shared" si="2"/>
        <v>1328.1219507502526</v>
      </c>
      <c r="AI67" s="34">
        <f>PXIL!H67</f>
        <v>0</v>
      </c>
      <c r="AJ67" s="34">
        <f>PXIL!N67</f>
        <v>0</v>
      </c>
      <c r="AK67" s="34">
        <f>RTM_IEX!H67</f>
        <v>12.57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-6.8889702414373959</v>
      </c>
      <c r="M68">
        <f>EDWPCL!S68</f>
        <v>0</v>
      </c>
      <c r="N68">
        <f>'MSW BWN'!S68</f>
        <v>7.6027303999999996</v>
      </c>
      <c r="O68">
        <f>BRPL_ISGS_exbus!DM68</f>
        <v>824.11844734133797</v>
      </c>
      <c r="P68" s="36">
        <v>118.19000000000001</v>
      </c>
      <c r="Q68" s="36">
        <v>38.309999999999995</v>
      </c>
      <c r="R68" s="38">
        <v>47.5</v>
      </c>
      <c r="S68" s="38">
        <v>0</v>
      </c>
      <c r="T68" s="37">
        <f>SUMPRODUCT(LTA!J68:AN68,LTA!J$101:AN$101,LTA!J$103:AN$103)</f>
        <v>351.26</v>
      </c>
      <c r="U68" s="37">
        <f>SUMPRODUCT(LTA!J68:AN68,LTA!J$102:AN$102,LTA!J$103:AN$103)</f>
        <v>86.509999999999991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15.934900356209221</v>
      </c>
      <c r="AD68">
        <f t="shared" ref="AD68:AD98" si="4">SUM(B68:AB68,AI68:AV68)-AC68</f>
        <v>1331.1797967784303</v>
      </c>
      <c r="AE68">
        <f>'IDT-1'!B68</f>
        <v>0</v>
      </c>
      <c r="AF68" s="24"/>
      <c r="AG68">
        <f t="shared" ref="AG68:AG98" si="5">SUM(AD68:AF68)</f>
        <v>1331.1797967784303</v>
      </c>
      <c r="AI68" s="34">
        <f>PXIL!H68</f>
        <v>0</v>
      </c>
      <c r="AJ68" s="34">
        <f>PXIL!N68</f>
        <v>0</v>
      </c>
      <c r="AK68" s="34">
        <f>RTM_IEX!H68</f>
        <v>52.22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-7.1511779898933199</v>
      </c>
      <c r="M69">
        <f>EDWPCL!S69</f>
        <v>0</v>
      </c>
      <c r="N69">
        <f>'MSW BWN'!S69</f>
        <v>7.7783323999999991</v>
      </c>
      <c r="O69">
        <f>BRPL_ISGS_exbus!DM69</f>
        <v>881.07643890760824</v>
      </c>
      <c r="P69" s="36">
        <v>118.19000000000001</v>
      </c>
      <c r="Q69" s="36">
        <v>38.309999999999995</v>
      </c>
      <c r="R69" s="38">
        <v>47.5</v>
      </c>
      <c r="S69" s="38">
        <v>0</v>
      </c>
      <c r="T69" s="37">
        <f>SUMPRODUCT(LTA!J69:AN69,LTA!J$101:AN$101,LTA!J$103:AN$103)</f>
        <v>307.32</v>
      </c>
      <c r="U69" s="37">
        <f>SUMPRODUCT(LTA!J69:AN69,LTA!J$102:AN$102,LTA!J$103:AN$103)</f>
        <v>89.009999999999991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15.987719745359749</v>
      </c>
      <c r="AD69">
        <f t="shared" si="4"/>
        <v>1336.888363207094</v>
      </c>
      <c r="AE69">
        <f>'IDT-1'!B69</f>
        <v>0</v>
      </c>
      <c r="AF69" s="24"/>
      <c r="AG69">
        <f t="shared" si="5"/>
        <v>1336.888363207094</v>
      </c>
      <c r="AI69" s="34">
        <f>PXIL!H69</f>
        <v>0</v>
      </c>
      <c r="AJ69" s="34">
        <f>PXIL!N69</f>
        <v>0</v>
      </c>
      <c r="AK69" s="34">
        <f>RTM_IEX!H69</f>
        <v>42.55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7.7632808000000004</v>
      </c>
      <c r="O70">
        <f>BRPL_ISGS_exbus!DM70</f>
        <v>919.78975073022923</v>
      </c>
      <c r="P70" s="36">
        <v>118.19000000000001</v>
      </c>
      <c r="Q70" s="36">
        <v>38.309999999999995</v>
      </c>
      <c r="R70" s="38">
        <v>47.5</v>
      </c>
      <c r="S70" s="38">
        <v>0</v>
      </c>
      <c r="T70" s="37">
        <f>SUMPRODUCT(LTA!J70:AN70,LTA!J$101:AN$101,LTA!J$103:AN$103)</f>
        <v>265.73</v>
      </c>
      <c r="U70" s="37">
        <f>SUMPRODUCT(LTA!J70:AN70,LTA!J$102:AN$102,LTA!J$103:AN$103)</f>
        <v>91.81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16.101090057242015</v>
      </c>
      <c r="AD70">
        <f t="shared" si="4"/>
        <v>1350.1754525661963</v>
      </c>
      <c r="AE70">
        <f>'IDT-1'!B70</f>
        <v>0</v>
      </c>
      <c r="AF70" s="24"/>
      <c r="AG70">
        <f t="shared" si="5"/>
        <v>1350.1754525661963</v>
      </c>
      <c r="AI70" s="34">
        <f>PXIL!H70</f>
        <v>0</v>
      </c>
      <c r="AJ70" s="34">
        <f>PXIL!N70</f>
        <v>0</v>
      </c>
      <c r="AK70" s="34">
        <f>RTM_IEX!H70</f>
        <v>56.09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10.638599999999999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7.6261439999999983</v>
      </c>
      <c r="O71">
        <f>BRPL_ISGS_exbus!DM71</f>
        <v>983.10615581659988</v>
      </c>
      <c r="P71" s="36">
        <v>118.19000000000001</v>
      </c>
      <c r="Q71" s="36">
        <v>38.309999999999995</v>
      </c>
      <c r="R71" s="38">
        <v>38.6</v>
      </c>
      <c r="S71" s="38">
        <v>0</v>
      </c>
      <c r="T71" s="37">
        <f>SUMPRODUCT(LTA!J71:AN71,LTA!J$101:AN$101,LTA!J$103:AN$103)</f>
        <v>231.74</v>
      </c>
      <c r="U71" s="37">
        <f>SUMPRODUCT(LTA!J71:AN71,LTA!J$102:AN$102,LTA!J$103:AN$103)</f>
        <v>94.179999999999993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16.283279910847529</v>
      </c>
      <c r="AD71">
        <f t="shared" si="4"/>
        <v>1371.6825309989615</v>
      </c>
      <c r="AE71">
        <f>'IDT-1'!B71</f>
        <v>0</v>
      </c>
      <c r="AF71" s="24"/>
      <c r="AG71">
        <f t="shared" si="5"/>
        <v>1371.6825309989615</v>
      </c>
      <c r="AI71" s="34">
        <f>PXIL!H71</f>
        <v>0</v>
      </c>
      <c r="AJ71" s="34">
        <f>PXIL!N71</f>
        <v>0</v>
      </c>
      <c r="AK71" s="34">
        <f>RTM_IEX!H71</f>
        <v>55.12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10.638599999999999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-6.8169264458169572</v>
      </c>
      <c r="M72">
        <f>EDWPCL!S72</f>
        <v>0</v>
      </c>
      <c r="N72">
        <f>'MSW BWN'!S72</f>
        <v>7.5542308</v>
      </c>
      <c r="O72">
        <f>BRPL_ISGS_exbus!DM72</f>
        <v>1020.2293337577365</v>
      </c>
      <c r="P72" s="36">
        <v>118.19000000000001</v>
      </c>
      <c r="Q72" s="36">
        <v>38.309999999999995</v>
      </c>
      <c r="R72" s="38">
        <v>28.46</v>
      </c>
      <c r="S72" s="38">
        <v>0</v>
      </c>
      <c r="T72" s="37">
        <f>SUMPRODUCT(LTA!J72:AN72,LTA!J$101:AN$101,LTA!J$103:AN$103)</f>
        <v>193.62</v>
      </c>
      <c r="U72" s="37">
        <f>SUMPRODUCT(LTA!J72:AN72,LTA!J$102:AN$102,LTA!J$103:AN$103)</f>
        <v>95.09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16.242254111111169</v>
      </c>
      <c r="AD72">
        <f t="shared" si="4"/>
        <v>1367.6068736355476</v>
      </c>
      <c r="AE72">
        <f>'IDT-1'!B72</f>
        <v>22</v>
      </c>
      <c r="AF72" s="24"/>
      <c r="AG72">
        <f t="shared" si="5"/>
        <v>1389.6068736355476</v>
      </c>
      <c r="AI72" s="34">
        <f>PXIL!H72</f>
        <v>0</v>
      </c>
      <c r="AJ72" s="34">
        <f>PXIL!N72</f>
        <v>0</v>
      </c>
      <c r="AK72" s="34">
        <f>RTM_IEX!H72</f>
        <v>60.92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10.638599999999999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-7.1989785415298355</v>
      </c>
      <c r="M73">
        <f>EDWPCL!S73</f>
        <v>0</v>
      </c>
      <c r="N73">
        <f>'MSW BWN'!S73</f>
        <v>7.5625928</v>
      </c>
      <c r="O73">
        <f>BRPL_ISGS_exbus!DM73</f>
        <v>1064.7685444872632</v>
      </c>
      <c r="P73" s="36">
        <v>118.19000000000001</v>
      </c>
      <c r="Q73" s="36">
        <v>38.309999999999995</v>
      </c>
      <c r="R73" s="38">
        <v>15.81</v>
      </c>
      <c r="S73" s="38">
        <v>0</v>
      </c>
      <c r="T73" s="37">
        <f>SUMPRODUCT(LTA!J73:AN73,LTA!J$101:AN$101,LTA!J$103:AN$103)</f>
        <v>160.94999999999999</v>
      </c>
      <c r="U73" s="37">
        <f>SUMPRODUCT(LTA!J73:AN73,LTA!J$102:AN$102,LTA!J$103:AN$103)</f>
        <v>96.39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16.249922145601101</v>
      </c>
      <c r="AD73">
        <f t="shared" si="4"/>
        <v>1367.7447262348712</v>
      </c>
      <c r="AE73">
        <f>'IDT-1'!B73</f>
        <v>31</v>
      </c>
      <c r="AF73" s="24"/>
      <c r="AG73">
        <f t="shared" si="5"/>
        <v>1398.7447262348712</v>
      </c>
      <c r="AI73" s="34">
        <f>PXIL!H73</f>
        <v>0</v>
      </c>
      <c r="AJ73" s="34">
        <f>PXIL!N73</f>
        <v>0</v>
      </c>
      <c r="AK73" s="34">
        <f>RTM_IEX!H73</f>
        <v>60.92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10.638599999999999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-7.1989785415298355</v>
      </c>
      <c r="M74">
        <f>EDWPCL!S74</f>
        <v>0</v>
      </c>
      <c r="N74">
        <f>'MSW BWN'!S74</f>
        <v>7.6261439999999983</v>
      </c>
      <c r="O74">
        <f>BRPL_ISGS_exbus!DM74</f>
        <v>1111.9860326829237</v>
      </c>
      <c r="P74" s="36">
        <v>118.19000000000001</v>
      </c>
      <c r="Q74" s="36">
        <v>38.31</v>
      </c>
      <c r="R74" s="38">
        <v>6.3599999999999994</v>
      </c>
      <c r="S74" s="38">
        <v>0</v>
      </c>
      <c r="T74" s="37">
        <f>SUMPRODUCT(LTA!J74:AN74,LTA!J$101:AN$101,LTA!J$103:AN$103)</f>
        <v>123.3</v>
      </c>
      <c r="U74" s="37">
        <f>SUMPRODUCT(LTA!J74:AN74,LTA!J$102:AN$102,LTA!J$103:AN$103)</f>
        <v>98.65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16.514110876524651</v>
      </c>
      <c r="AD74">
        <f t="shared" si="4"/>
        <v>1398.9315768996082</v>
      </c>
      <c r="AE74">
        <f>'IDT-1'!B74</f>
        <v>0</v>
      </c>
      <c r="AF74" s="24"/>
      <c r="AG74">
        <f t="shared" si="5"/>
        <v>1398.9315768996082</v>
      </c>
      <c r="AI74" s="34">
        <f>PXIL!H74</f>
        <v>0</v>
      </c>
      <c r="AJ74" s="34">
        <f>PXIL!N74</f>
        <v>0</v>
      </c>
      <c r="AK74" s="34">
        <f>RTM_IEX!H74</f>
        <v>89.93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10.638599999999999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9.7261095561775281</v>
      </c>
      <c r="L75">
        <f>TWOMCL!O75</f>
        <v>-7.1989785415298355</v>
      </c>
      <c r="M75">
        <f>EDWPCL!S75</f>
        <v>0</v>
      </c>
      <c r="N75">
        <f>'MSW BWN'!S75</f>
        <v>7.7064191999999991</v>
      </c>
      <c r="O75">
        <f>BRPL_ISGS_exbus!DM75</f>
        <v>1163.4971797369378</v>
      </c>
      <c r="P75" s="36">
        <v>118.19000000000001</v>
      </c>
      <c r="Q75" s="36">
        <v>38.309999999999995</v>
      </c>
      <c r="R75" s="38">
        <v>0</v>
      </c>
      <c r="S75" s="38">
        <v>0</v>
      </c>
      <c r="T75" s="37">
        <f>SUMPRODUCT(LTA!J75:AN75,LTA!J$101:AN$101,LTA!J$103:AN$103)</f>
        <v>107.58</v>
      </c>
      <c r="U75" s="37">
        <f>SUMPRODUCT(LTA!J75:AN75,LTA!J$102:AN$102,LTA!J$103:AN$103)</f>
        <v>98.449999999999989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-238.35999999999999</v>
      </c>
      <c r="AC75">
        <f t="shared" si="3"/>
        <v>16.015367302261929</v>
      </c>
      <c r="AD75">
        <f t="shared" si="4"/>
        <v>1397.3778522840628</v>
      </c>
      <c r="AE75">
        <f>'IDT-1'!B75</f>
        <v>20</v>
      </c>
      <c r="AF75" s="24"/>
      <c r="AG75">
        <f t="shared" si="5"/>
        <v>1417.3778522840628</v>
      </c>
      <c r="AI75" s="34">
        <f>PXIL!H75</f>
        <v>0</v>
      </c>
      <c r="AJ75" s="34">
        <f>PXIL!N75</f>
        <v>0</v>
      </c>
      <c r="AK75" s="34">
        <f>RTM_IEX!H75</f>
        <v>20.3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10.930639999999999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9.7261095561775281</v>
      </c>
      <c r="L76">
        <f>TWOMCL!O76</f>
        <v>-7.1989785415298355</v>
      </c>
      <c r="M76">
        <f>EDWPCL!S76</f>
        <v>0</v>
      </c>
      <c r="N76">
        <f>'MSW BWN'!S76</f>
        <v>7.3853184000000001</v>
      </c>
      <c r="O76">
        <f>BRPL_ISGS_exbus!DM76</f>
        <v>1206.1976963712398</v>
      </c>
      <c r="P76" s="36">
        <v>118.19000000000001</v>
      </c>
      <c r="Q76" s="36">
        <v>38.31</v>
      </c>
      <c r="R76" s="38">
        <v>0</v>
      </c>
      <c r="S76" s="38">
        <v>0</v>
      </c>
      <c r="T76" s="37">
        <f>SUMPRODUCT(LTA!J76:AN76,LTA!J$101:AN$101,LTA!J$103:AN$103)</f>
        <v>85.929999999999993</v>
      </c>
      <c r="U76" s="37">
        <f>SUMPRODUCT(LTA!J76:AN76,LTA!J$102:AN$102,LTA!J$103:AN$103)</f>
        <v>98.25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-238.35999999999999</v>
      </c>
      <c r="AC76">
        <f t="shared" si="3"/>
        <v>16.265411105291847</v>
      </c>
      <c r="AD76">
        <f t="shared" si="4"/>
        <v>1368.6492643153349</v>
      </c>
      <c r="AE76">
        <f>'IDT-1'!B76</f>
        <v>61</v>
      </c>
      <c r="AF76" s="24"/>
      <c r="AG76">
        <f t="shared" si="5"/>
        <v>1429.6492643153349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10.930639999999999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9.7261095561775281</v>
      </c>
      <c r="L77">
        <f>TWOMCL!O77</f>
        <v>-7.1989785415298355</v>
      </c>
      <c r="M77">
        <f>EDWPCL!S77</f>
        <v>0</v>
      </c>
      <c r="N77">
        <f>'MSW BWN'!S77</f>
        <v>6.9438047999999997</v>
      </c>
      <c r="O77">
        <f>BRPL_ISGS_exbus!DM77</f>
        <v>1206.1976963712398</v>
      </c>
      <c r="P77" s="36">
        <v>118.19000000000001</v>
      </c>
      <c r="Q77" s="36">
        <v>38.31</v>
      </c>
      <c r="R77" s="38">
        <v>0</v>
      </c>
      <c r="S77" s="38">
        <v>0</v>
      </c>
      <c r="T77" s="37">
        <f>SUMPRODUCT(LTA!J77:AN77,LTA!J$101:AN$101,LTA!J$103:AN$103)</f>
        <v>78.14</v>
      </c>
      <c r="U77" s="37">
        <f>SUMPRODUCT(LTA!J77:AN77,LTA!J$102:AN$102,LTA!J$103:AN$103)</f>
        <v>117.52000000000001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-238.35999999999999</v>
      </c>
      <c r="AC77">
        <f t="shared" si="3"/>
        <v>16.451317126025625</v>
      </c>
      <c r="AD77">
        <f t="shared" si="4"/>
        <v>1368.5018446946012</v>
      </c>
      <c r="AE77">
        <f>'IDT-1'!B77</f>
        <v>89</v>
      </c>
      <c r="AF77" s="24"/>
      <c r="AG77">
        <f t="shared" si="5"/>
        <v>1457.5018446946012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10.930639999999999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9.7261095561775281</v>
      </c>
      <c r="L78">
        <f>TWOMCL!O78</f>
        <v>-7.1989785415298355</v>
      </c>
      <c r="M78">
        <f>EDWPCL!S78</f>
        <v>0</v>
      </c>
      <c r="N78">
        <f>'MSW BWN'!S78</f>
        <v>7.3217671999999991</v>
      </c>
      <c r="O78">
        <f>BRPL_ISGS_exbus!DM78</f>
        <v>1206.5747273862137</v>
      </c>
      <c r="P78" s="36">
        <v>118.19000000000001</v>
      </c>
      <c r="Q78" s="36">
        <v>38.31</v>
      </c>
      <c r="R78" s="38">
        <v>0</v>
      </c>
      <c r="S78" s="38">
        <v>0</v>
      </c>
      <c r="T78" s="37">
        <f>SUMPRODUCT(LTA!J78:AN78,LTA!J$101:AN$101,LTA!J$103:AN$103)</f>
        <v>72.17</v>
      </c>
      <c r="U78" s="37">
        <f>SUMPRODUCT(LTA!J78:AN78,LTA!J$102:AN$102,LTA!J$103:AN$103)</f>
        <v>119.02000000000001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-238.35999999999999</v>
      </c>
      <c r="AC78">
        <f t="shared" si="3"/>
        <v>16.428582228436294</v>
      </c>
      <c r="AD78">
        <f t="shared" si="4"/>
        <v>1363.8095730071643</v>
      </c>
      <c r="AE78">
        <f>'IDT-1'!B78</f>
        <v>109</v>
      </c>
      <c r="AF78" s="24"/>
      <c r="AG78">
        <f t="shared" si="5"/>
        <v>1472.8095730071643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10.930639999999999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9.7261095561775281</v>
      </c>
      <c r="L79">
        <f>TWOMCL!O79</f>
        <v>-7.1989785415298355</v>
      </c>
      <c r="M79">
        <f>EDWPCL!S79</f>
        <v>0</v>
      </c>
      <c r="N79">
        <f>'MSW BWN'!S79</f>
        <v>7.4739555999999991</v>
      </c>
      <c r="O79">
        <f>BRPL_ISGS_exbus!DM79</f>
        <v>1206.1926304938027</v>
      </c>
      <c r="P79" s="36">
        <v>118.19000000000001</v>
      </c>
      <c r="Q79" s="36">
        <v>38.31</v>
      </c>
      <c r="R79" s="38">
        <v>0</v>
      </c>
      <c r="S79" s="38">
        <v>0</v>
      </c>
      <c r="T79" s="37">
        <f>SUMPRODUCT(LTA!J79:AN79,LTA!J$101:AN$101,LTA!J$103:AN$103)</f>
        <v>70.67</v>
      </c>
      <c r="U79" s="37">
        <f>SUMPRODUCT(LTA!J79:AN79,LTA!J$102:AN$102,LTA!J$103:AN$103)</f>
        <v>121.79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-238.35999999999999</v>
      </c>
      <c r="AC79">
        <f t="shared" si="3"/>
        <v>16.709236044296492</v>
      </c>
      <c r="AD79">
        <f t="shared" si="4"/>
        <v>1332.6690106988933</v>
      </c>
      <c r="AE79">
        <f>'IDT-1'!B79</f>
        <v>99</v>
      </c>
      <c r="AF79" s="24"/>
      <c r="AG79">
        <f t="shared" si="5"/>
        <v>1431.6690106988933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10.930639999999999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9.7261095561775281</v>
      </c>
      <c r="L80">
        <f>TWOMCL!O80</f>
        <v>-7.1989785415298355</v>
      </c>
      <c r="M80">
        <f>EDWPCL!S80</f>
        <v>0</v>
      </c>
      <c r="N80">
        <f>'MSW BWN'!S80</f>
        <v>8.0275199999999991</v>
      </c>
      <c r="O80">
        <f>BRPL_ISGS_exbus!DM80</f>
        <v>1091.2321832915065</v>
      </c>
      <c r="P80" s="36">
        <v>118.19000000000001</v>
      </c>
      <c r="Q80" s="36">
        <v>38.31</v>
      </c>
      <c r="R80" s="38">
        <v>0</v>
      </c>
      <c r="S80" s="38">
        <v>0</v>
      </c>
      <c r="T80" s="37">
        <f>SUMPRODUCT(LTA!J80:AN80,LTA!J$101:AN$101,LTA!J$103:AN$103)</f>
        <v>71.83</v>
      </c>
      <c r="U80" s="37">
        <f>SUMPRODUCT(LTA!J80:AN80,LTA!J$102:AN$102,LTA!J$103:AN$103)</f>
        <v>123.85000000000001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-238.35999999999999</v>
      </c>
      <c r="AC80">
        <f t="shared" si="3"/>
        <v>15.46183339293631</v>
      </c>
      <c r="AD80">
        <f t="shared" si="4"/>
        <v>1259.729530547957</v>
      </c>
      <c r="AE80">
        <f>'IDT-1'!B80</f>
        <v>165</v>
      </c>
      <c r="AF80" s="24"/>
      <c r="AG80">
        <f t="shared" si="5"/>
        <v>1424.729530547957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10.930639999999999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9.7261095561775281</v>
      </c>
      <c r="L81">
        <f>TWOMCL!O81</f>
        <v>-7.0979764177428422</v>
      </c>
      <c r="M81">
        <f>EDWPCL!S81</f>
        <v>0</v>
      </c>
      <c r="N81">
        <f>'MSW BWN'!S81</f>
        <v>7.8034183999999991</v>
      </c>
      <c r="O81">
        <f>BRPL_ISGS_exbus!DM81</f>
        <v>1063.8205445037129</v>
      </c>
      <c r="P81" s="36">
        <v>118.19000000000001</v>
      </c>
      <c r="Q81" s="36">
        <v>38.31</v>
      </c>
      <c r="R81" s="38">
        <v>0</v>
      </c>
      <c r="S81" s="38">
        <v>0</v>
      </c>
      <c r="T81" s="37">
        <f>SUMPRODUCT(LTA!J81:AN81,LTA!J$101:AN$101,LTA!J$103:AN$103)</f>
        <v>66.33</v>
      </c>
      <c r="U81" s="37">
        <f>SUMPRODUCT(LTA!J81:AN81,LTA!J$102:AN$102,LTA!J$103:AN$103)</f>
        <v>115.59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-238.35999999999999</v>
      </c>
      <c r="AC81">
        <f t="shared" si="3"/>
        <v>14.935359256535023</v>
      </c>
      <c r="AD81">
        <f t="shared" si="4"/>
        <v>1239.9612664203516</v>
      </c>
      <c r="AE81">
        <f>'IDT-1'!B81</f>
        <v>167</v>
      </c>
      <c r="AF81" s="24"/>
      <c r="AG81">
        <f t="shared" si="5"/>
        <v>1406.9612664203516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10.930639999999999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9.7261095561775281</v>
      </c>
      <c r="L82">
        <f>TWOMCL!O82</f>
        <v>-7.1989785415298355</v>
      </c>
      <c r="M82">
        <f>EDWPCL!S82</f>
        <v>0</v>
      </c>
      <c r="N82">
        <f>'MSW BWN'!S82</f>
        <v>7.8836936</v>
      </c>
      <c r="O82">
        <f>BRPL_ISGS_exbus!DM82</f>
        <v>1067.8906713648196</v>
      </c>
      <c r="P82" s="36">
        <v>118.19000000000001</v>
      </c>
      <c r="Q82" s="36">
        <v>38.31</v>
      </c>
      <c r="R82" s="38">
        <v>0</v>
      </c>
      <c r="S82" s="38">
        <v>0</v>
      </c>
      <c r="T82" s="37">
        <f>SUMPRODUCT(LTA!J82:AN82,LTA!J$101:AN$101,LTA!J$103:AN$103)</f>
        <v>66.84</v>
      </c>
      <c r="U82" s="37">
        <f>SUMPRODUCT(LTA!J82:AN82,LTA!J$102:AN$102,LTA!J$103:AN$103)</f>
        <v>114.92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-238.35999999999999</v>
      </c>
      <c r="AC82">
        <f t="shared" si="3"/>
        <v>15.249282443690811</v>
      </c>
      <c r="AD82">
        <f t="shared" si="4"/>
        <v>1210.5367431705158</v>
      </c>
      <c r="AE82">
        <f>'IDT-1'!B82</f>
        <v>170</v>
      </c>
      <c r="AF82" s="24"/>
      <c r="AG82">
        <f t="shared" si="5"/>
        <v>1380.5367431705158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10.930639999999999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9.7261095561775281</v>
      </c>
      <c r="L83">
        <f>TWOMCL!O83</f>
        <v>-7.1989785415298355</v>
      </c>
      <c r="M83">
        <f>EDWPCL!S83</f>
        <v>0</v>
      </c>
      <c r="N83">
        <f>'MSW BWN'!S83</f>
        <v>7.8586075999999991</v>
      </c>
      <c r="O83">
        <f>BRPL_ISGS_exbus!DM83</f>
        <v>1068.9443358890237</v>
      </c>
      <c r="P83" s="36">
        <v>118.19000000000001</v>
      </c>
      <c r="Q83" s="36">
        <v>38.309999999999995</v>
      </c>
      <c r="R83" s="38">
        <v>0</v>
      </c>
      <c r="S83" s="38">
        <v>0</v>
      </c>
      <c r="T83" s="37">
        <f>SUMPRODUCT(LTA!J83:AN83,LTA!J$101:AN$101,LTA!J$103:AN$103)</f>
        <v>68.33</v>
      </c>
      <c r="U83" s="37">
        <f>SUMPRODUCT(LTA!J83:AN83,LTA!J$102:AN$102,LTA!J$103:AN$103)</f>
        <v>115.22000000000001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-238.35999999999999</v>
      </c>
      <c r="AC83">
        <f t="shared" si="3"/>
        <v>14.931358932499448</v>
      </c>
      <c r="AD83">
        <f t="shared" si="4"/>
        <v>1269.4132452059112</v>
      </c>
      <c r="AE83">
        <f>'IDT-1'!B83</f>
        <v>109</v>
      </c>
      <c r="AF83" s="24"/>
      <c r="AG83">
        <f t="shared" si="5"/>
        <v>1378.4132452059112</v>
      </c>
      <c r="AI83" s="34">
        <f>PXIL!H83</f>
        <v>0</v>
      </c>
      <c r="AJ83" s="34">
        <f>PXIL!N83</f>
        <v>0</v>
      </c>
      <c r="AK83" s="34">
        <f>RTM_IEX!H83</f>
        <v>7.74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10.930639999999999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9.7261095561775281</v>
      </c>
      <c r="L84">
        <f>TWOMCL!O84</f>
        <v>-6.9801729365524992</v>
      </c>
      <c r="M84">
        <f>EDWPCL!S84</f>
        <v>0</v>
      </c>
      <c r="N84">
        <f>'MSW BWN'!S84</f>
        <v>7.7783323999999991</v>
      </c>
      <c r="O84">
        <f>BRPL_ISGS_exbus!DM84</f>
        <v>1062.9763102967315</v>
      </c>
      <c r="P84" s="36">
        <v>118.19000000000001</v>
      </c>
      <c r="Q84" s="36">
        <v>38.309999999999995</v>
      </c>
      <c r="R84" s="38">
        <v>0</v>
      </c>
      <c r="S84" s="38">
        <v>0</v>
      </c>
      <c r="T84" s="37">
        <f>SUMPRODUCT(LTA!J84:AN84,LTA!J$101:AN$101,LTA!J$103:AN$103)</f>
        <v>69.16</v>
      </c>
      <c r="U84" s="37">
        <f>SUMPRODUCT(LTA!J84:AN84,LTA!J$102:AN$102,LTA!J$103:AN$103)</f>
        <v>115.52000000000001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-238.35999999999999</v>
      </c>
      <c r="AC84">
        <f t="shared" si="3"/>
        <v>14.958714192651566</v>
      </c>
      <c r="AD84">
        <f t="shared" si="4"/>
        <v>1240.9463947584445</v>
      </c>
      <c r="AE84">
        <f>'IDT-1'!B84</f>
        <v>119</v>
      </c>
      <c r="AF84" s="24"/>
      <c r="AG84">
        <f t="shared" si="5"/>
        <v>1359.9463947584445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10.930639999999999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9.7261095561775281</v>
      </c>
      <c r="L85">
        <f>TWOMCL!O85</f>
        <v>-6.6832891633913531</v>
      </c>
      <c r="M85">
        <f>EDWPCL!S85</f>
        <v>0</v>
      </c>
      <c r="N85">
        <f>'MSW BWN'!S85</f>
        <v>7.6980571999999983</v>
      </c>
      <c r="O85">
        <f>BRPL_ISGS_exbus!DM85</f>
        <v>1053.0421028204908</v>
      </c>
      <c r="P85" s="36">
        <v>118.19000000000001</v>
      </c>
      <c r="Q85" s="36">
        <v>38.309999999999995</v>
      </c>
      <c r="R85" s="38">
        <v>0</v>
      </c>
      <c r="S85" s="38">
        <v>0</v>
      </c>
      <c r="T85" s="37">
        <f>SUMPRODUCT(LTA!J85:AN85,LTA!J$101:AN$101,LTA!J$103:AN$103)</f>
        <v>69.67</v>
      </c>
      <c r="U85" s="37">
        <f>SUMPRODUCT(LTA!J85:AN85,LTA!J$102:AN$102,LTA!J$103:AN$103)</f>
        <v>115.52000000000001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-238.35999999999999</v>
      </c>
      <c r="AC85">
        <f t="shared" si="3"/>
        <v>14.867890431177846</v>
      </c>
      <c r="AD85">
        <f t="shared" si="4"/>
        <v>1232.8296196168385</v>
      </c>
      <c r="AE85">
        <f>'IDT-1'!B85</f>
        <v>119</v>
      </c>
      <c r="AF85" s="24"/>
      <c r="AG85">
        <f t="shared" si="5"/>
        <v>1351.8296196168385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-15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10.930639999999999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9.7261095561775281</v>
      </c>
      <c r="L86">
        <f>TWOMCL!O86</f>
        <v>-7.1989785415298355</v>
      </c>
      <c r="M86">
        <f>EDWPCL!S86</f>
        <v>0</v>
      </c>
      <c r="N86">
        <f>'MSW BWN'!S86</f>
        <v>7.7866943999999991</v>
      </c>
      <c r="O86">
        <f>BRPL_ISGS_exbus!DM86</f>
        <v>994.14928826998334</v>
      </c>
      <c r="P86" s="36">
        <v>118.19000000000001</v>
      </c>
      <c r="Q86" s="36">
        <v>38.309999999999995</v>
      </c>
      <c r="R86" s="38">
        <v>0</v>
      </c>
      <c r="S86" s="38">
        <v>0</v>
      </c>
      <c r="T86" s="37">
        <f>SUMPRODUCT(LTA!J86:AN86,LTA!J$101:AN$101,LTA!J$103:AN$103)</f>
        <v>69.010000000000005</v>
      </c>
      <c r="U86" s="37">
        <f>SUMPRODUCT(LTA!J86:AN86,LTA!J$102:AN$102,LTA!J$103:AN$103)</f>
        <v>115.32000000000001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-238.35999999999999</v>
      </c>
      <c r="AC86">
        <f t="shared" si="3"/>
        <v>14.41453246161951</v>
      </c>
      <c r="AD86">
        <f t="shared" si="4"/>
        <v>1208.4031108577508</v>
      </c>
      <c r="AE86">
        <f>'IDT-1'!B86</f>
        <v>124</v>
      </c>
      <c r="AF86" s="24"/>
      <c r="AG86">
        <f t="shared" si="5"/>
        <v>1332.4031108577508</v>
      </c>
      <c r="AI86" s="34">
        <f>PXIL!H86</f>
        <v>0</v>
      </c>
      <c r="AJ86" s="34">
        <f>PXIL!N86</f>
        <v>0</v>
      </c>
      <c r="AK86" s="34">
        <f>RTM_IEX!H86</f>
        <v>20.3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10.930639999999999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9.7261095561775281</v>
      </c>
      <c r="L87">
        <f>TWOMCL!O87</f>
        <v>-7.1989785415298355</v>
      </c>
      <c r="M87">
        <f>EDWPCL!S87</f>
        <v>0</v>
      </c>
      <c r="N87">
        <f>'MSW BWN'!S87</f>
        <v>7.7298327999999996</v>
      </c>
      <c r="O87">
        <f>BRPL_ISGS_exbus!DM87</f>
        <v>987.85546452259928</v>
      </c>
      <c r="P87" s="36">
        <v>118.19000000000001</v>
      </c>
      <c r="Q87" s="36">
        <v>38.309999999999995</v>
      </c>
      <c r="R87" s="38">
        <v>0</v>
      </c>
      <c r="S87" s="38">
        <v>0</v>
      </c>
      <c r="T87" s="37">
        <f>SUMPRODUCT(LTA!J87:AN87,LTA!J$101:AN$101,LTA!J$103:AN$103)</f>
        <v>67.67</v>
      </c>
      <c r="U87" s="37">
        <f>SUMPRODUCT(LTA!J87:AN87,LTA!J$102:AN$102,LTA!J$103:AN$103)</f>
        <v>113.55000000000001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-238.35999999999999</v>
      </c>
      <c r="AC87">
        <f t="shared" si="3"/>
        <v>14.684334704701484</v>
      </c>
      <c r="AD87">
        <f t="shared" si="4"/>
        <v>1240.2526232672849</v>
      </c>
      <c r="AE87">
        <f>'IDT-1'!B87</f>
        <v>64</v>
      </c>
      <c r="AF87" s="24"/>
      <c r="AG87">
        <f t="shared" si="5"/>
        <v>1304.2526232672849</v>
      </c>
      <c r="AI87" s="34">
        <f>PXIL!H87</f>
        <v>0</v>
      </c>
      <c r="AJ87" s="34">
        <f>PXIL!N87</f>
        <v>0</v>
      </c>
      <c r="AK87" s="34">
        <f>RTM_IEX!H87</f>
        <v>61.88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10.930639999999999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9.7261095561775281</v>
      </c>
      <c r="L88">
        <f>TWOMCL!O88</f>
        <v>-7.1989785415298355</v>
      </c>
      <c r="M88">
        <f>EDWPCL!S88</f>
        <v>0</v>
      </c>
      <c r="N88">
        <f>'MSW BWN'!S88</f>
        <v>7.8435559999999995</v>
      </c>
      <c r="O88">
        <f>BRPL_ISGS_exbus!DM88</f>
        <v>976.65854379156622</v>
      </c>
      <c r="P88" s="36">
        <v>118.19000000000001</v>
      </c>
      <c r="Q88" s="36">
        <v>38.309999999999995</v>
      </c>
      <c r="R88" s="38">
        <v>0</v>
      </c>
      <c r="S88" s="38">
        <v>0</v>
      </c>
      <c r="T88" s="37">
        <f>SUMPRODUCT(LTA!J88:AN88,LTA!J$101:AN$101,LTA!J$103:AN$103)</f>
        <v>65.989999999999995</v>
      </c>
      <c r="U88" s="37">
        <f>SUMPRODUCT(LTA!J88:AN88,LTA!J$102:AN$102,LTA!J$103:AN$103)</f>
        <v>114.55000000000001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-238.35999999999999</v>
      </c>
      <c r="AC88">
        <f t="shared" si="3"/>
        <v>14.593755845440807</v>
      </c>
      <c r="AD88">
        <f t="shared" si="4"/>
        <v>1229.5600045955123</v>
      </c>
      <c r="AE88">
        <f>'IDT-1'!B88</f>
        <v>49</v>
      </c>
      <c r="AF88" s="24"/>
      <c r="AG88">
        <f t="shared" si="5"/>
        <v>1278.5600045955123</v>
      </c>
      <c r="AI88" s="34">
        <f>PXIL!H88</f>
        <v>0</v>
      </c>
      <c r="AJ88" s="34">
        <f>PXIL!N88</f>
        <v>0</v>
      </c>
      <c r="AK88" s="34">
        <f>RTM_IEX!H88</f>
        <v>62.86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10.930639999999999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9.7261095561775281</v>
      </c>
      <c r="L89">
        <f>TWOMCL!O89</f>
        <v>-7.1845873104997207</v>
      </c>
      <c r="M89">
        <f>EDWPCL!S89</f>
        <v>0</v>
      </c>
      <c r="N89">
        <f>'MSW BWN'!S89</f>
        <v>7.9071071999999996</v>
      </c>
      <c r="O89">
        <f>BRPL_ISGS_exbus!DM89</f>
        <v>976.65854379156622</v>
      </c>
      <c r="P89" s="36">
        <v>118.19000000000001</v>
      </c>
      <c r="Q89" s="36">
        <v>38.309999999999995</v>
      </c>
      <c r="R89" s="38">
        <v>0</v>
      </c>
      <c r="S89" s="38">
        <v>0</v>
      </c>
      <c r="T89" s="37">
        <f>SUMPRODUCT(LTA!J89:AN89,LTA!J$101:AN$101,LTA!J$103:AN$103)</f>
        <v>64.33</v>
      </c>
      <c r="U89" s="37">
        <f>SUMPRODUCT(LTA!J89:AN89,LTA!J$102:AN$102,LTA!J$103:AN$103)</f>
        <v>115.55000000000001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-238.35999999999999</v>
      </c>
      <c r="AC89">
        <f t="shared" si="3"/>
        <v>14.718571765132891</v>
      </c>
      <c r="AD89">
        <f t="shared" si="4"/>
        <v>1244.3231311068503</v>
      </c>
      <c r="AE89">
        <f>'IDT-1'!B89</f>
        <v>28</v>
      </c>
      <c r="AF89" s="24"/>
      <c r="AG89">
        <f t="shared" si="5"/>
        <v>1272.3231311068503</v>
      </c>
      <c r="AI89" s="34">
        <f>PXIL!H89</f>
        <v>0</v>
      </c>
      <c r="AJ89" s="34">
        <f>PXIL!N89</f>
        <v>0</v>
      </c>
      <c r="AK89" s="34">
        <f>RTM_IEX!H89</f>
        <v>78.33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10.930639999999999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9.7261095561775281</v>
      </c>
      <c r="L90">
        <f>TWOMCL!O90</f>
        <v>-7.1989785415298355</v>
      </c>
      <c r="M90">
        <f>EDWPCL!S90</f>
        <v>0</v>
      </c>
      <c r="N90">
        <f>'MSW BWN'!S90</f>
        <v>7.6980571999999983</v>
      </c>
      <c r="O90">
        <f>BRPL_ISGS_exbus!DM90</f>
        <v>970.69114042827505</v>
      </c>
      <c r="P90" s="36">
        <v>118.19000000000001</v>
      </c>
      <c r="Q90" s="36">
        <v>38.309999999999995</v>
      </c>
      <c r="R90" s="38">
        <v>0</v>
      </c>
      <c r="S90" s="38">
        <v>0</v>
      </c>
      <c r="T90" s="37">
        <f>SUMPRODUCT(LTA!J90:AN90,LTA!J$101:AN$101,LTA!J$103:AN$103)</f>
        <v>62.67</v>
      </c>
      <c r="U90" s="37">
        <f>SUMPRODUCT(LTA!J90:AN90,LTA!J$102:AN$102,LTA!J$103:AN$103)</f>
        <v>115.05000000000001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-238.35999999999999</v>
      </c>
      <c r="AC90">
        <f t="shared" si="3"/>
        <v>14.608011467269161</v>
      </c>
      <c r="AD90">
        <f t="shared" si="4"/>
        <v>1231.2428468103931</v>
      </c>
      <c r="AE90">
        <f>'IDT-1'!B90</f>
        <v>15</v>
      </c>
      <c r="AF90" s="24"/>
      <c r="AG90">
        <f t="shared" si="5"/>
        <v>1246.2428468103931</v>
      </c>
      <c r="AI90" s="34">
        <f>PXIL!H90</f>
        <v>0</v>
      </c>
      <c r="AJ90" s="34">
        <f>PXIL!N90</f>
        <v>0</v>
      </c>
      <c r="AK90" s="34">
        <f>RTM_IEX!H90</f>
        <v>73.489999999999995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10.930639999999999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9.7261095561775281</v>
      </c>
      <c r="L91">
        <f>TWOMCL!O91</f>
        <v>-6.9955317237507035</v>
      </c>
      <c r="M91">
        <f>EDWPCL!S91</f>
        <v>0</v>
      </c>
      <c r="N91">
        <f>'MSW BWN'!S91</f>
        <v>7.6094199999999992</v>
      </c>
      <c r="O91">
        <f>BRPL_ISGS_exbus!DM91</f>
        <v>961.18207112688231</v>
      </c>
      <c r="P91" s="36">
        <v>118.19000000000001</v>
      </c>
      <c r="Q91" s="36">
        <v>38.309999999999995</v>
      </c>
      <c r="R91" s="38">
        <v>0</v>
      </c>
      <c r="S91" s="38">
        <v>0</v>
      </c>
      <c r="T91" s="37">
        <f>SUMPRODUCT(LTA!J91:AN91,LTA!J$101:AN$101,LTA!J$103:AN$103)</f>
        <v>61.34</v>
      </c>
      <c r="U91" s="37">
        <f>SUMPRODUCT(LTA!J91:AN91,LTA!J$102:AN$102,LTA!J$103:AN$103)</f>
        <v>114.6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-392.55999999999995</v>
      </c>
      <c r="AC91">
        <f t="shared" si="3"/>
        <v>16.522819823753316</v>
      </c>
      <c r="AD91">
        <f t="shared" si="4"/>
        <v>1147.983778770295</v>
      </c>
      <c r="AE91">
        <f>'IDT-1'!B91</f>
        <v>94</v>
      </c>
      <c r="AF91" s="24"/>
      <c r="AG91">
        <f t="shared" si="5"/>
        <v>1241.983778770295</v>
      </c>
      <c r="AI91" s="34">
        <f>PXIL!H91</f>
        <v>0</v>
      </c>
      <c r="AJ91" s="34">
        <f>PXIL!N91</f>
        <v>0</v>
      </c>
      <c r="AK91" s="34">
        <f>RTM_IEX!H91</f>
        <v>157.62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10.930639999999999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9.7261095561775281</v>
      </c>
      <c r="L92">
        <f>TWOMCL!O92</f>
        <v>-7.1989785415298355</v>
      </c>
      <c r="M92">
        <f>EDWPCL!S92</f>
        <v>0</v>
      </c>
      <c r="N92">
        <f>'MSW BWN'!S92</f>
        <v>7.2732675999999996</v>
      </c>
      <c r="O92">
        <f>BRPL_ISGS_exbus!DM92</f>
        <v>960.33749332688228</v>
      </c>
      <c r="P92" s="36">
        <v>118.19000000000001</v>
      </c>
      <c r="Q92" s="36">
        <v>38.309999999999995</v>
      </c>
      <c r="R92" s="38">
        <v>0</v>
      </c>
      <c r="S92" s="38">
        <v>0</v>
      </c>
      <c r="T92" s="37">
        <f>SUMPRODUCT(LTA!J92:AN92,LTA!J$101:AN$101,LTA!J$103:AN$103)</f>
        <v>58.33</v>
      </c>
      <c r="U92" s="37">
        <f>SUMPRODUCT(LTA!J92:AN92,LTA!J$102:AN$102,LTA!J$103:AN$103)</f>
        <v>111.46000000000001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-392.55999999999995</v>
      </c>
      <c r="AC92">
        <f t="shared" si="3"/>
        <v>16.27623312015535</v>
      </c>
      <c r="AD92">
        <f t="shared" si="4"/>
        <v>1118.4661884561135</v>
      </c>
      <c r="AE92">
        <f>'IDT-1'!B92</f>
        <v>99</v>
      </c>
      <c r="AF92" s="24"/>
      <c r="AG92">
        <f t="shared" si="5"/>
        <v>1217.4661884561135</v>
      </c>
      <c r="AI92" s="34">
        <f>PXIL!H92</f>
        <v>0</v>
      </c>
      <c r="AJ92" s="34">
        <f>PXIL!N92</f>
        <v>0</v>
      </c>
      <c r="AK92" s="34">
        <f>RTM_IEX!H92</f>
        <v>135.38999999999999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10.930639999999999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9.7261095561775281</v>
      </c>
      <c r="L93">
        <f>TWOMCL!O93</f>
        <v>-7.098768107804605</v>
      </c>
      <c r="M93">
        <f>EDWPCL!S93</f>
        <v>0</v>
      </c>
      <c r="N93">
        <f>'MSW BWN'!S93</f>
        <v>7.3853184000000001</v>
      </c>
      <c r="O93">
        <f>BRPL_ISGS_exbus!DM93</f>
        <v>912.20508829740913</v>
      </c>
      <c r="P93" s="36">
        <v>118.19000000000001</v>
      </c>
      <c r="Q93" s="36">
        <v>38.309999999999995</v>
      </c>
      <c r="R93" s="38">
        <v>0</v>
      </c>
      <c r="S93" s="38">
        <v>0</v>
      </c>
      <c r="T93" s="37">
        <f>SUMPRODUCT(LTA!J93:AN93,LTA!J$101:AN$101,LTA!J$103:AN$103)</f>
        <v>55.33</v>
      </c>
      <c r="U93" s="37">
        <f>SUMPRODUCT(LTA!J93:AN93,LTA!J$102:AN$102,LTA!J$103:AN$103)</f>
        <v>106.82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-392.55999999999995</v>
      </c>
      <c r="AC93">
        <f t="shared" si="3"/>
        <v>15.87268524623801</v>
      </c>
      <c r="AD93">
        <f t="shared" si="4"/>
        <v>1071.0295925342832</v>
      </c>
      <c r="AE93">
        <f>'IDT-1'!B93</f>
        <v>124</v>
      </c>
      <c r="AF93" s="24"/>
      <c r="AG93">
        <f t="shared" si="5"/>
        <v>1195.0295925342832</v>
      </c>
      <c r="AI93" s="34">
        <f>PXIL!H93</f>
        <v>0</v>
      </c>
      <c r="AJ93" s="34">
        <f>PXIL!N93</f>
        <v>0</v>
      </c>
      <c r="AK93" s="34">
        <f>RTM_IEX!H93</f>
        <v>143.11000000000001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10.930639999999999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9.7261095561775281</v>
      </c>
      <c r="L94">
        <f>TWOMCL!O94</f>
        <v>-7.1989785415298355</v>
      </c>
      <c r="M94">
        <f>EDWPCL!S94</f>
        <v>0</v>
      </c>
      <c r="N94">
        <f>'MSW BWN'!S94</f>
        <v>7.5375067999999992</v>
      </c>
      <c r="O94">
        <f>BRPL_ISGS_exbus!DM94</f>
        <v>912.19897705033134</v>
      </c>
      <c r="P94" s="36">
        <v>118.19000000000001</v>
      </c>
      <c r="Q94" s="36">
        <v>38.31</v>
      </c>
      <c r="R94" s="38">
        <v>0</v>
      </c>
      <c r="S94" s="38">
        <v>0</v>
      </c>
      <c r="T94" s="37">
        <f>SUMPRODUCT(LTA!J94:AN94,LTA!J$101:AN$101,LTA!J$103:AN$103)</f>
        <v>52.010000000000005</v>
      </c>
      <c r="U94" s="37">
        <f>SUMPRODUCT(LTA!J94:AN94,LTA!J$102:AN$102,LTA!J$103:AN$103)</f>
        <v>103.49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-392.55999999999995</v>
      </c>
      <c r="AC94">
        <f t="shared" si="3"/>
        <v>15.770181192712325</v>
      </c>
      <c r="AD94">
        <f t="shared" si="4"/>
        <v>1058.7279633070059</v>
      </c>
      <c r="AE94">
        <f>'IDT-1'!B94</f>
        <v>111</v>
      </c>
      <c r="AF94" s="24"/>
      <c r="AG94">
        <f t="shared" si="5"/>
        <v>1169.7279633070059</v>
      </c>
      <c r="AI94" s="34">
        <f>PXIL!H94</f>
        <v>0</v>
      </c>
      <c r="AJ94" s="34">
        <f>PXIL!N94</f>
        <v>0</v>
      </c>
      <c r="AK94" s="34">
        <f>RTM_IEX!H94</f>
        <v>137.31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10.930639999999999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9.7261095561775281</v>
      </c>
      <c r="L95">
        <f>TWOMCL!O95</f>
        <v>-7.1676451431779924</v>
      </c>
      <c r="M95">
        <f>EDWPCL!S95</f>
        <v>0</v>
      </c>
      <c r="N95">
        <f>'MSW BWN'!S95</f>
        <v>7.5542308</v>
      </c>
      <c r="O95">
        <f>BRPL_ISGS_exbus!DM95</f>
        <v>915.6470738582268</v>
      </c>
      <c r="P95" s="36">
        <v>118.19000000000001</v>
      </c>
      <c r="Q95" s="36">
        <v>38.309999999999995</v>
      </c>
      <c r="R95" s="38">
        <v>0</v>
      </c>
      <c r="S95" s="38">
        <v>0</v>
      </c>
      <c r="T95" s="37">
        <f>SUMPRODUCT(LTA!J95:AN95,LTA!J$101:AN$101,LTA!J$103:AN$103)</f>
        <v>49.67</v>
      </c>
      <c r="U95" s="37">
        <f>SUMPRODUCT(LTA!J95:AN95,LTA!J$102:AN$102,LTA!J$103:AN$103)</f>
        <v>105.24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-334.79999999999995</v>
      </c>
      <c r="AC95">
        <f t="shared" si="3"/>
        <v>15.531822187149562</v>
      </c>
      <c r="AD95">
        <f t="shared" si="4"/>
        <v>1146.662476518816</v>
      </c>
      <c r="AE95">
        <f>'IDT-1'!B95</f>
        <v>30</v>
      </c>
      <c r="AF95" s="24"/>
      <c r="AG95">
        <f t="shared" si="5"/>
        <v>1176.662476518816</v>
      </c>
      <c r="AI95" s="34">
        <f>PXIL!H95</f>
        <v>0</v>
      </c>
      <c r="AJ95" s="34">
        <f>PXIL!N95</f>
        <v>0</v>
      </c>
      <c r="AK95" s="34">
        <f>RTM_IEX!H95</f>
        <v>164.39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10.930639999999999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9.7261095561775281</v>
      </c>
      <c r="L96">
        <f>TWOMCL!O96</f>
        <v>-7.0351162268388565</v>
      </c>
      <c r="M96">
        <f>EDWPCL!S96</f>
        <v>0</v>
      </c>
      <c r="N96">
        <f>'MSW BWN'!S96</f>
        <v>7.6579195999999987</v>
      </c>
      <c r="O96">
        <f>BRPL_ISGS_exbus!DM96</f>
        <v>909.48965352287803</v>
      </c>
      <c r="P96" s="36">
        <v>118.19000000000001</v>
      </c>
      <c r="Q96" s="36">
        <v>38.309999999999995</v>
      </c>
      <c r="R96" s="38">
        <v>0</v>
      </c>
      <c r="S96" s="38">
        <v>0</v>
      </c>
      <c r="T96" s="37">
        <f>SUMPRODUCT(LTA!J96:AN96,LTA!J$101:AN$101,LTA!J$103:AN$103)</f>
        <v>46.989999999999995</v>
      </c>
      <c r="U96" s="37">
        <f>SUMPRODUCT(LTA!J96:AN96,LTA!J$102:AN$102,LTA!J$103:AN$103)</f>
        <v>102.5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-334.79999999999995</v>
      </c>
      <c r="AC96">
        <f t="shared" si="3"/>
        <v>15.474976168899211</v>
      </c>
      <c r="AD96">
        <f t="shared" si="4"/>
        <v>1140.2181199180566</v>
      </c>
      <c r="AE96">
        <f>'IDT-1'!B96</f>
        <v>10</v>
      </c>
      <c r="AF96" s="24"/>
      <c r="AG96">
        <f t="shared" si="5"/>
        <v>1150.2181199180566</v>
      </c>
      <c r="AI96" s="34">
        <f>PXIL!H96</f>
        <v>0</v>
      </c>
      <c r="AJ96" s="34">
        <f>PXIL!N96</f>
        <v>0</v>
      </c>
      <c r="AK96" s="34">
        <f>RTM_IEX!H96</f>
        <v>169.23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10.930639999999999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9.7261095561775281</v>
      </c>
      <c r="L97">
        <f>TWOMCL!O97</f>
        <v>-6.9146209994385188</v>
      </c>
      <c r="M97">
        <f>EDWPCL!S97</f>
        <v>0</v>
      </c>
      <c r="N97">
        <f>'MSW BWN'!S97</f>
        <v>7.5140931999999996</v>
      </c>
      <c r="O97">
        <f>BRPL_ISGS_exbus!DM97</f>
        <v>870.42881247417483</v>
      </c>
      <c r="P97" s="36">
        <v>118.19000000000001</v>
      </c>
      <c r="Q97" s="36">
        <v>38.309999999999995</v>
      </c>
      <c r="R97" s="38">
        <v>0</v>
      </c>
      <c r="S97" s="38">
        <v>0</v>
      </c>
      <c r="T97" s="37">
        <f>SUMPRODUCT(LTA!J97:AN97,LTA!J$101:AN$101,LTA!J$103:AN$103)</f>
        <v>45</v>
      </c>
      <c r="U97" s="37">
        <f>SUMPRODUCT(LTA!J97:AN97,LTA!J$102:AN$102,LTA!J$103:AN$103)</f>
        <v>99.55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-334.79999999999995</v>
      </c>
      <c r="AC97">
        <f t="shared" si="3"/>
        <v>15.1925162282537</v>
      </c>
      <c r="AD97">
        <f t="shared" si="4"/>
        <v>1107.1164076373993</v>
      </c>
      <c r="AE97">
        <f>'IDT-1'!B97</f>
        <v>0</v>
      </c>
      <c r="AF97" s="24"/>
      <c r="AG97">
        <f t="shared" si="5"/>
        <v>1107.1164076373993</v>
      </c>
      <c r="AI97" s="34">
        <f>PXIL!H97</f>
        <v>0</v>
      </c>
      <c r="AJ97" s="34">
        <f>PXIL!N97</f>
        <v>0</v>
      </c>
      <c r="AK97" s="34">
        <f>RTM_IEX!H97</f>
        <v>179.87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10.930639999999999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9.7261095561775281</v>
      </c>
      <c r="L98">
        <f>TWOMCL!O98</f>
        <v>-6.9190544637843931</v>
      </c>
      <c r="M98">
        <f>EDWPCL!S98</f>
        <v>0</v>
      </c>
      <c r="N98">
        <f>'MSW BWN'!S98</f>
        <v>7.2481815999999997</v>
      </c>
      <c r="O98">
        <f>BRPL_ISGS_exbus!DM98</f>
        <v>851.08880248344076</v>
      </c>
      <c r="P98" s="36">
        <v>118.19000000000001</v>
      </c>
      <c r="Q98" s="36">
        <v>38.309999999999995</v>
      </c>
      <c r="R98" s="38">
        <v>0</v>
      </c>
      <c r="S98" s="38">
        <v>0</v>
      </c>
      <c r="T98" s="37">
        <f>SUMPRODUCT(LTA!J98:AN98,LTA!J$101:AN$101,LTA!J$103:AN$103)</f>
        <v>45.010000000000005</v>
      </c>
      <c r="U98" s="37">
        <f>SUMPRODUCT(LTA!J98:AN98,LTA!J$102:AN$102,LTA!J$103:AN$103)</f>
        <v>95.8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-334.79999999999995</v>
      </c>
      <c r="AC98">
        <f t="shared" si="3"/>
        <v>14.963940043467277</v>
      </c>
      <c r="AD98">
        <f t="shared" si="4"/>
        <v>1080.1246287671056</v>
      </c>
      <c r="AE98">
        <f>'IDT-1'!B98</f>
        <v>0</v>
      </c>
      <c r="AF98" s="24"/>
      <c r="AG98">
        <f t="shared" si="5"/>
        <v>1080.1246287671056</v>
      </c>
      <c r="AI98" s="34">
        <f>PXIL!H98</f>
        <v>0</v>
      </c>
      <c r="AJ98" s="34">
        <f>PXIL!N98</f>
        <v>0</v>
      </c>
      <c r="AK98" s="34">
        <f>RTM_IEX!H98</f>
        <v>176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0.26620489000000019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2.0165315443729459</v>
      </c>
      <c r="J99">
        <f t="shared" si="6"/>
        <v>0</v>
      </c>
      <c r="K99">
        <f t="shared" si="6"/>
        <v>5.8356657337065188E-2</v>
      </c>
      <c r="L99">
        <f t="shared" si="6"/>
        <v>-0.17060356189610876</v>
      </c>
      <c r="M99">
        <f t="shared" si="6"/>
        <v>0</v>
      </c>
      <c r="N99">
        <f t="shared" si="6"/>
        <v>0.18469776549999994</v>
      </c>
      <c r="O99">
        <f t="shared" si="6"/>
        <v>21.806278868498659</v>
      </c>
      <c r="P99" s="36">
        <f t="shared" si="6"/>
        <v>2.5568975000000012</v>
      </c>
      <c r="Q99" s="36">
        <f t="shared" si="6"/>
        <v>0.77041285840969498</v>
      </c>
      <c r="R99" s="38">
        <f t="shared" si="6"/>
        <v>0.49575749999999996</v>
      </c>
      <c r="S99" s="38">
        <f t="shared" si="6"/>
        <v>0</v>
      </c>
      <c r="T99" s="37">
        <f t="shared" si="6"/>
        <v>4.9703674999999992</v>
      </c>
      <c r="U99" s="37">
        <f t="shared" si="6"/>
        <v>1.8814775000000008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0.36097729242737625</v>
      </c>
      <c r="AD99">
        <f t="shared" si="6"/>
        <v>28.547179229794889</v>
      </c>
      <c r="AE99">
        <f t="shared" si="6"/>
        <v>0.64475000000000005</v>
      </c>
      <c r="AG99">
        <f t="shared" si="6"/>
        <v>29.191929229794887</v>
      </c>
      <c r="AI99">
        <f t="shared" si="6"/>
        <v>0</v>
      </c>
      <c r="AJ99">
        <f t="shared" si="6"/>
        <v>0</v>
      </c>
      <c r="AK99">
        <f t="shared" si="6"/>
        <v>0.8886774999999999</v>
      </c>
      <c r="AL99">
        <f t="shared" si="6"/>
        <v>-0.24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0.61267902481104974</v>
      </c>
      <c r="M3">
        <f>EDWPCL!T3</f>
        <v>0</v>
      </c>
      <c r="N3">
        <f>'MSW BWN'!T3</f>
        <v>4.2675839999999994</v>
      </c>
      <c r="O3">
        <f>BYPL_ISGS_exbus!DM3</f>
        <v>663.92690908175075</v>
      </c>
      <c r="P3" s="36">
        <v>34.81</v>
      </c>
      <c r="Q3" s="36">
        <v>11.599999999999998</v>
      </c>
      <c r="R3" s="38">
        <v>0</v>
      </c>
      <c r="S3" s="38">
        <v>0</v>
      </c>
      <c r="T3" s="37">
        <f>SUMPRODUCT(LTA!J3:AN3,LTA!J$101:AN$101,LTA!J$104:AN$104)</f>
        <v>37.67</v>
      </c>
      <c r="U3" s="37">
        <f>SUMPRODUCT(LTA!J3:AN3,LTA!J$102:AN$102,LTA!J$104:AN$104)</f>
        <v>71.989999999999995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-219</v>
      </c>
      <c r="AA3" s="75">
        <f>STOA!I3</f>
        <v>0</v>
      </c>
      <c r="AB3" s="75">
        <f>-STOA!O3</f>
        <v>-176.74</v>
      </c>
      <c r="AC3">
        <f>SUMIF(B3:AB3,"&gt;0")*$AC$2-SUMIF(B3:AB3,"&lt;0")*($AC$2/(1-$AC$2))+SUMIF(AI3:AR3,"&gt;0")*$AC$2-SUMIF(AI3:AR3,"&lt;0")*($AC$2/(1-$AC$2))</f>
        <v>10.742235566979049</v>
      </c>
      <c r="AD3">
        <f>SUM(B3:AB3,AI3:AV3)-AC3</f>
        <v>473.26295597247929</v>
      </c>
      <c r="AE3">
        <f>'IDT-1'!C3</f>
        <v>0</v>
      </c>
      <c r="AF3" s="24"/>
      <c r="AG3">
        <f>SUM(AD3:AF3)</f>
        <v>473.26295597247929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0.61267902481104974</v>
      </c>
      <c r="M4">
        <f>EDWPCL!T4</f>
        <v>0</v>
      </c>
      <c r="N4">
        <f>'MSW BWN'!T4</f>
        <v>4.4559159999999984</v>
      </c>
      <c r="O4">
        <f>BYPL_ISGS_exbus!DM4</f>
        <v>665.37551415124142</v>
      </c>
      <c r="P4" s="36">
        <v>34.81</v>
      </c>
      <c r="Q4" s="36">
        <v>11.599999999999998</v>
      </c>
      <c r="R4" s="38">
        <v>0</v>
      </c>
      <c r="S4" s="38">
        <v>0</v>
      </c>
      <c r="T4" s="37">
        <f>SUMPRODUCT(LTA!J4:AN4,LTA!J$101:AN$101,LTA!J$104:AN$104)</f>
        <v>38.33</v>
      </c>
      <c r="U4" s="37">
        <f>SUMPRODUCT(LTA!J4:AN4,LTA!J$102:AN$102,LTA!J$104:AN$104)</f>
        <v>72.150000000000006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-229</v>
      </c>
      <c r="AA4" s="75">
        <f>STOA!I4</f>
        <v>0</v>
      </c>
      <c r="AB4" s="75">
        <f>-STOA!O4</f>
        <v>-176.74</v>
      </c>
      <c r="AC4">
        <f t="shared" ref="AC4:AC67" si="0">SUMIF(B4:AB4,"&gt;0")*$AC$2-SUMIF(B4:AB4,"&lt;0")*($AC$2/(1-$AC$2))+SUMIF(AI4:AR4,"&gt;0")*$AC$2-SUMIF(AI4:AR4,"&lt;0")*($AC$2/(1-$AC$2))</f>
        <v>10.847585415611663</v>
      </c>
      <c r="AD4">
        <f t="shared" ref="AD4:AD67" si="1">SUM(B4:AB4,AI4:AV4)-AC4</f>
        <v>465.61454319333757</v>
      </c>
      <c r="AE4">
        <f>'IDT-1'!C4</f>
        <v>0</v>
      </c>
      <c r="AF4" s="24"/>
      <c r="AG4">
        <f t="shared" ref="AG4:AG67" si="2">SUM(AD4:AF4)</f>
        <v>465.61454319333757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4.5524719999999981</v>
      </c>
      <c r="O5">
        <f>BYPL_ISGS_exbus!DM5</f>
        <v>667.89931286223964</v>
      </c>
      <c r="P5" s="36">
        <v>34.81</v>
      </c>
      <c r="Q5" s="36">
        <v>11.599999999999998</v>
      </c>
      <c r="R5" s="38">
        <v>0</v>
      </c>
      <c r="S5" s="38">
        <v>0</v>
      </c>
      <c r="T5" s="37">
        <f>SUMPRODUCT(LTA!J5:AN5,LTA!J$101:AN$101,LTA!J$104:AN$104)</f>
        <v>28.33</v>
      </c>
      <c r="U5" s="37">
        <f>SUMPRODUCT(LTA!J5:AN5,LTA!J$102:AN$102,LTA!J$104:AN$104)</f>
        <v>72.31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-244</v>
      </c>
      <c r="AA5" s="75">
        <f>STOA!I5</f>
        <v>0</v>
      </c>
      <c r="AB5" s="75">
        <f>-STOA!O5</f>
        <v>-176.74</v>
      </c>
      <c r="AC5">
        <f t="shared" si="0"/>
        <v>10.914007761057384</v>
      </c>
      <c r="AD5">
        <f t="shared" si="1"/>
        <v>443.32847555888986</v>
      </c>
      <c r="AE5">
        <f>'IDT-1'!C5</f>
        <v>0</v>
      </c>
      <c r="AF5" s="24"/>
      <c r="AG5">
        <f t="shared" si="2"/>
        <v>443.32847555888986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4.4559159999999984</v>
      </c>
      <c r="O6">
        <f>BYPL_ISGS_exbus!DM6</f>
        <v>667.89931286223964</v>
      </c>
      <c r="P6" s="36">
        <v>34.81</v>
      </c>
      <c r="Q6" s="36">
        <v>11.6</v>
      </c>
      <c r="R6" s="38">
        <v>0</v>
      </c>
      <c r="S6" s="38">
        <v>0</v>
      </c>
      <c r="T6" s="37">
        <f>SUMPRODUCT(LTA!J6:AN6,LTA!J$101:AN$101,LTA!J$104:AN$104)</f>
        <v>28.67</v>
      </c>
      <c r="U6" s="37">
        <f>SUMPRODUCT(LTA!J6:AN6,LTA!J$102:AN$102,LTA!J$104:AN$104)</f>
        <v>72.489999999999995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-249</v>
      </c>
      <c r="AA6" s="75">
        <f>STOA!I6</f>
        <v>0</v>
      </c>
      <c r="AB6" s="75">
        <f>-STOA!O6</f>
        <v>-176.74</v>
      </c>
      <c r="AC6">
        <f t="shared" si="0"/>
        <v>10.959920479281829</v>
      </c>
      <c r="AD6">
        <f t="shared" si="1"/>
        <v>438.70600684066545</v>
      </c>
      <c r="AE6">
        <f>'IDT-1'!C6</f>
        <v>0</v>
      </c>
      <c r="AF6" s="24"/>
      <c r="AG6">
        <f t="shared" si="2"/>
        <v>438.70600684066545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4.4740799999999989</v>
      </c>
      <c r="O7">
        <f>BYPL_ISGS_exbus!DM7</f>
        <v>686.74455413459953</v>
      </c>
      <c r="P7" s="36">
        <v>34.81</v>
      </c>
      <c r="Q7" s="36">
        <v>11.6</v>
      </c>
      <c r="R7" s="38">
        <v>0</v>
      </c>
      <c r="S7" s="38">
        <v>0</v>
      </c>
      <c r="T7" s="37">
        <f>SUMPRODUCT(LTA!J7:AN7,LTA!J$101:AN$101,LTA!J$104:AN$104)</f>
        <v>29</v>
      </c>
      <c r="U7" s="37">
        <f>SUMPRODUCT(LTA!J7:AN7,LTA!J$102:AN$102,LTA!J$104:AN$104)</f>
        <v>67.81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-264</v>
      </c>
      <c r="AA7" s="75">
        <f>STOA!I7</f>
        <v>0</v>
      </c>
      <c r="AB7" s="75">
        <f>-STOA!O7</f>
        <v>-176.74</v>
      </c>
      <c r="AC7">
        <f t="shared" si="0"/>
        <v>11.208900449442988</v>
      </c>
      <c r="AD7">
        <f t="shared" si="1"/>
        <v>437.97043214286424</v>
      </c>
      <c r="AE7">
        <f>'IDT-1'!C7</f>
        <v>0</v>
      </c>
      <c r="AF7" s="24"/>
      <c r="AG7">
        <f t="shared" si="2"/>
        <v>437.97043214286424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4.3411959999999992</v>
      </c>
      <c r="O8">
        <f>BYPL_ISGS_exbus!DM8</f>
        <v>699.9596545276288</v>
      </c>
      <c r="P8" s="36">
        <v>34.81</v>
      </c>
      <c r="Q8" s="36">
        <v>11.6</v>
      </c>
      <c r="R8" s="38">
        <v>0</v>
      </c>
      <c r="S8" s="38">
        <v>0</v>
      </c>
      <c r="T8" s="37">
        <f>SUMPRODUCT(LTA!J8:AN8,LTA!J$101:AN$101,LTA!J$104:AN$104)</f>
        <v>29.33</v>
      </c>
      <c r="U8" s="37">
        <f>SUMPRODUCT(LTA!J8:AN8,LTA!J$102:AN$102,LTA!J$104:AN$104)</f>
        <v>68.150000000000006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-269</v>
      </c>
      <c r="AA8" s="75">
        <f>STOA!I8</f>
        <v>0</v>
      </c>
      <c r="AB8" s="75">
        <f>-STOA!O8</f>
        <v>-176.74</v>
      </c>
      <c r="AC8">
        <f t="shared" si="0"/>
        <v>11.366774855768879</v>
      </c>
      <c r="AD8">
        <f t="shared" si="1"/>
        <v>446.56477412956758</v>
      </c>
      <c r="AE8">
        <f>'IDT-1'!C8</f>
        <v>0</v>
      </c>
      <c r="AF8" s="24"/>
      <c r="AG8">
        <f t="shared" si="2"/>
        <v>446.56477412956758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4.3870839999999998</v>
      </c>
      <c r="O9">
        <f>BYPL_ISGS_exbus!DM9</f>
        <v>700.14710488806713</v>
      </c>
      <c r="P9" s="36">
        <v>34.81</v>
      </c>
      <c r="Q9" s="36">
        <v>11.6</v>
      </c>
      <c r="R9" s="38">
        <v>0</v>
      </c>
      <c r="S9" s="38">
        <v>0</v>
      </c>
      <c r="T9" s="37">
        <f>SUMPRODUCT(LTA!J9:AN9,LTA!J$101:AN$101,LTA!J$104:AN$104)</f>
        <v>29.67</v>
      </c>
      <c r="U9" s="37">
        <f>SUMPRODUCT(LTA!J9:AN9,LTA!J$102:AN$102,LTA!J$104:AN$104)</f>
        <v>65.81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-274</v>
      </c>
      <c r="AA9" s="75">
        <f>STOA!I9</f>
        <v>0</v>
      </c>
      <c r="AB9" s="75">
        <f>-STOA!O9</f>
        <v>-176.74</v>
      </c>
      <c r="AC9">
        <f t="shared" si="0"/>
        <v>11.521358052494342</v>
      </c>
      <c r="AD9">
        <f t="shared" si="1"/>
        <v>424.64352929328044</v>
      </c>
      <c r="AE9">
        <f>'IDT-1'!C9</f>
        <v>0</v>
      </c>
      <c r="AF9" s="24"/>
      <c r="AG9">
        <f t="shared" si="2"/>
        <v>424.64352929328044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0.61267902481104974</v>
      </c>
      <c r="M10">
        <f>EDWPCL!T10</f>
        <v>0</v>
      </c>
      <c r="N10">
        <f>'MSW BWN'!T10</f>
        <v>4.3823039999999986</v>
      </c>
      <c r="O10">
        <f>BYPL_ISGS_exbus!DM10</f>
        <v>698.51083814760739</v>
      </c>
      <c r="P10" s="36">
        <v>34.81</v>
      </c>
      <c r="Q10" s="36">
        <v>11.6</v>
      </c>
      <c r="R10" s="38">
        <v>0</v>
      </c>
      <c r="S10" s="38">
        <v>0</v>
      </c>
      <c r="T10" s="37">
        <f>SUMPRODUCT(LTA!J10:AN10,LTA!J$101:AN$101,LTA!J$104:AN$104)</f>
        <v>30</v>
      </c>
      <c r="U10" s="37">
        <f>SUMPRODUCT(LTA!J10:AN10,LTA!J$102:AN$102,LTA!J$104:AN$104)</f>
        <v>66.150000000000006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-279</v>
      </c>
      <c r="AA10" s="75">
        <f>STOA!I10</f>
        <v>0</v>
      </c>
      <c r="AB10" s="75">
        <f>-STOA!O10</f>
        <v>-176.74</v>
      </c>
      <c r="AC10">
        <f t="shared" si="0"/>
        <v>11.555557048498924</v>
      </c>
      <c r="AD10">
        <f t="shared" si="1"/>
        <v>418.63828355681608</v>
      </c>
      <c r="AE10">
        <f>'IDT-1'!C10</f>
        <v>0</v>
      </c>
      <c r="AF10" s="24"/>
      <c r="AG10">
        <f t="shared" si="2"/>
        <v>418.63828355681608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4.4970239999999988</v>
      </c>
      <c r="O11">
        <f>BYPL_ISGS_exbus!DM11</f>
        <v>703.35838067669727</v>
      </c>
      <c r="P11" s="36">
        <v>40</v>
      </c>
      <c r="Q11" s="36">
        <v>11.6</v>
      </c>
      <c r="R11" s="38">
        <v>0</v>
      </c>
      <c r="S11" s="38">
        <v>0</v>
      </c>
      <c r="T11" s="37">
        <f>SUMPRODUCT(LTA!J11:AN11,LTA!J$101:AN$101,LTA!J$104:AN$104)</f>
        <v>20</v>
      </c>
      <c r="U11" s="37">
        <f>SUMPRODUCT(LTA!J11:AN11,LTA!J$102:AN$102,LTA!J$104:AN$104)</f>
        <v>63.31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-284</v>
      </c>
      <c r="AA11" s="75">
        <f>STOA!I11</f>
        <v>0</v>
      </c>
      <c r="AB11" s="75">
        <f>-STOA!O11</f>
        <v>-176.74</v>
      </c>
      <c r="AC11">
        <f t="shared" si="0"/>
        <v>11.660047419616618</v>
      </c>
      <c r="AD11">
        <f t="shared" si="1"/>
        <v>400.84605571478846</v>
      </c>
      <c r="AE11">
        <f>'IDT-1'!C11</f>
        <v>0</v>
      </c>
      <c r="AF11" s="24"/>
      <c r="AG11">
        <f t="shared" si="2"/>
        <v>400.84605571478846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4.6165239999999992</v>
      </c>
      <c r="O12">
        <f>BYPL_ISGS_exbus!DM12</f>
        <v>690.14328028366799</v>
      </c>
      <c r="P12" s="36">
        <v>38.68</v>
      </c>
      <c r="Q12" s="36">
        <v>11.6</v>
      </c>
      <c r="R12" s="38">
        <v>0</v>
      </c>
      <c r="S12" s="38">
        <v>0</v>
      </c>
      <c r="T12" s="37">
        <f>SUMPRODUCT(LTA!J12:AN12,LTA!J$101:AN$101,LTA!J$104:AN$104)</f>
        <v>20.67</v>
      </c>
      <c r="U12" s="37">
        <f>SUMPRODUCT(LTA!J12:AN12,LTA!J$102:AN$102,LTA!J$104:AN$104)</f>
        <v>63.489999999999995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-299</v>
      </c>
      <c r="AA12" s="75">
        <f>STOA!I12</f>
        <v>0</v>
      </c>
      <c r="AB12" s="75">
        <f>-STOA!O12</f>
        <v>-176.74</v>
      </c>
      <c r="AC12">
        <f t="shared" si="0"/>
        <v>11.46138479906628</v>
      </c>
      <c r="AD12">
        <f t="shared" si="1"/>
        <v>397.47911794230924</v>
      </c>
      <c r="AE12">
        <f>'IDT-1'!C12</f>
        <v>0</v>
      </c>
      <c r="AF12" s="24"/>
      <c r="AG12">
        <f t="shared" si="2"/>
        <v>397.47911794230924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4.6442479999999984</v>
      </c>
      <c r="O13">
        <f>BYPL_ISGS_exbus!DM13</f>
        <v>688.63118238366803</v>
      </c>
      <c r="P13" s="36">
        <v>38.68</v>
      </c>
      <c r="Q13" s="36">
        <v>11.6</v>
      </c>
      <c r="R13" s="38">
        <v>0</v>
      </c>
      <c r="S13" s="38">
        <v>0</v>
      </c>
      <c r="T13" s="37">
        <f>SUMPRODUCT(LTA!J13:AN13,LTA!J$101:AN$101,LTA!J$104:AN$104)</f>
        <v>18.329999999999998</v>
      </c>
      <c r="U13" s="37">
        <f>SUMPRODUCT(LTA!J13:AN13,LTA!J$102:AN$102,LTA!J$104:AN$104)</f>
        <v>62.489999999999995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-304</v>
      </c>
      <c r="AA13" s="75">
        <f>STOA!I13</f>
        <v>0</v>
      </c>
      <c r="AB13" s="75">
        <f>-STOA!O13</f>
        <v>-176.74</v>
      </c>
      <c r="AC13">
        <f t="shared" si="0"/>
        <v>11.463215846930726</v>
      </c>
      <c r="AD13">
        <f t="shared" si="1"/>
        <v>387.65291299444499</v>
      </c>
      <c r="AE13">
        <f>'IDT-1'!C13</f>
        <v>0</v>
      </c>
      <c r="AF13" s="24"/>
      <c r="AG13">
        <f t="shared" si="2"/>
        <v>387.65291299444499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4.5151879999999984</v>
      </c>
      <c r="O14">
        <f>BYPL_ISGS_exbus!DM14</f>
        <v>688.63118238366803</v>
      </c>
      <c r="P14" s="36">
        <v>38.68</v>
      </c>
      <c r="Q14" s="36">
        <v>11.6</v>
      </c>
      <c r="R14" s="38">
        <v>0</v>
      </c>
      <c r="S14" s="38">
        <v>0</v>
      </c>
      <c r="T14" s="37">
        <f>SUMPRODUCT(LTA!J14:AN14,LTA!J$101:AN$101,LTA!J$104:AN$104)</f>
        <v>18.670000000000002</v>
      </c>
      <c r="U14" s="37">
        <f>SUMPRODUCT(LTA!J14:AN14,LTA!J$102:AN$102,LTA!J$104:AN$104)</f>
        <v>64.989999999999995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-304</v>
      </c>
      <c r="AA14" s="75">
        <f>STOA!I14</f>
        <v>0</v>
      </c>
      <c r="AB14" s="75">
        <f>-STOA!O14</f>
        <v>-176.74</v>
      </c>
      <c r="AC14">
        <f t="shared" si="0"/>
        <v>11.485987742930725</v>
      </c>
      <c r="AD14">
        <f t="shared" si="1"/>
        <v>390.34108109844493</v>
      </c>
      <c r="AE14">
        <f>'IDT-1'!C14</f>
        <v>0</v>
      </c>
      <c r="AF14" s="24"/>
      <c r="AG14">
        <f t="shared" si="2"/>
        <v>390.34108109844493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4.5887999999999991</v>
      </c>
      <c r="O15">
        <f>BYPL_ISGS_exbus!DM15</f>
        <v>686.60779292398922</v>
      </c>
      <c r="P15" s="36">
        <v>38.68</v>
      </c>
      <c r="Q15" s="36">
        <v>11.6</v>
      </c>
      <c r="R15" s="38">
        <v>0</v>
      </c>
      <c r="S15" s="38">
        <v>0</v>
      </c>
      <c r="T15" s="37">
        <f>SUMPRODUCT(LTA!J15:AN15,LTA!J$101:AN$101,LTA!J$104:AN$104)</f>
        <v>26.67</v>
      </c>
      <c r="U15" s="37">
        <f>SUMPRODUCT(LTA!J15:AN15,LTA!J$102:AN$102,LTA!J$104:AN$104)</f>
        <v>65.489999999999995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-309</v>
      </c>
      <c r="AA15" s="75">
        <f>STOA!I15</f>
        <v>0</v>
      </c>
      <c r="AB15" s="75">
        <f>-STOA!O15</f>
        <v>-176.74</v>
      </c>
      <c r="AC15">
        <f t="shared" si="0"/>
        <v>11.583365400893868</v>
      </c>
      <c r="AD15">
        <f t="shared" si="1"/>
        <v>391.79392598080301</v>
      </c>
      <c r="AE15">
        <f>'IDT-1'!C15</f>
        <v>0</v>
      </c>
      <c r="AF15" s="24"/>
      <c r="AG15">
        <f t="shared" si="2"/>
        <v>391.79392598080301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4.6528519999999993</v>
      </c>
      <c r="O16">
        <f>BYPL_ISGS_exbus!DM16</f>
        <v>676.69609860163609</v>
      </c>
      <c r="P16" s="36">
        <v>34.809999999999995</v>
      </c>
      <c r="Q16" s="36">
        <v>11.6</v>
      </c>
      <c r="R16" s="38">
        <v>0</v>
      </c>
      <c r="S16" s="38">
        <v>0</v>
      </c>
      <c r="T16" s="37">
        <f>SUMPRODUCT(LTA!J16:AN16,LTA!J$101:AN$101,LTA!J$104:AN$104)</f>
        <v>27.33</v>
      </c>
      <c r="U16" s="37">
        <f>SUMPRODUCT(LTA!J16:AN16,LTA!J$102:AN$102,LTA!J$104:AN$104)</f>
        <v>66.150000000000006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-299</v>
      </c>
      <c r="AA16" s="75">
        <f>STOA!I16</f>
        <v>0</v>
      </c>
      <c r="AB16" s="75">
        <f>-STOA!O16</f>
        <v>-176.74</v>
      </c>
      <c r="AC16">
        <f t="shared" si="0"/>
        <v>11.394513628137211</v>
      </c>
      <c r="AD16">
        <f t="shared" si="1"/>
        <v>389.58513543120654</v>
      </c>
      <c r="AE16">
        <f>'IDT-1'!C16</f>
        <v>0</v>
      </c>
      <c r="AF16" s="24"/>
      <c r="AG16">
        <f t="shared" si="2"/>
        <v>389.58513543120654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4.6710159999999989</v>
      </c>
      <c r="O17">
        <f>BYPL_ISGS_exbus!DM17</f>
        <v>679.89139543753242</v>
      </c>
      <c r="P17" s="36">
        <v>34.809999999999995</v>
      </c>
      <c r="Q17" s="36">
        <v>11.6</v>
      </c>
      <c r="R17" s="38">
        <v>0</v>
      </c>
      <c r="S17" s="38">
        <v>0</v>
      </c>
      <c r="T17" s="37">
        <f>SUMPRODUCT(LTA!J17:AN17,LTA!J$101:AN$101,LTA!J$104:AN$104)</f>
        <v>29.33</v>
      </c>
      <c r="U17" s="37">
        <f>SUMPRODUCT(LTA!J17:AN17,LTA!J$102:AN$102,LTA!J$104:AN$104)</f>
        <v>66.650000000000006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-299</v>
      </c>
      <c r="AA17" s="75">
        <f>STOA!I17</f>
        <v>0</v>
      </c>
      <c r="AB17" s="75">
        <f>-STOA!O17</f>
        <v>-176.74</v>
      </c>
      <c r="AC17">
        <f t="shared" si="0"/>
        <v>11.442506699158741</v>
      </c>
      <c r="AD17">
        <f t="shared" si="1"/>
        <v>395.25060319608139</v>
      </c>
      <c r="AE17">
        <f>'IDT-1'!C17</f>
        <v>0</v>
      </c>
      <c r="AF17" s="24"/>
      <c r="AG17">
        <f t="shared" si="2"/>
        <v>395.25060319608139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4.6624119999999989</v>
      </c>
      <c r="O18">
        <f>BYPL_ISGS_exbus!DM18</f>
        <v>682.30780074781001</v>
      </c>
      <c r="P18" s="36">
        <v>34.809999999999995</v>
      </c>
      <c r="Q18" s="36">
        <v>11.6</v>
      </c>
      <c r="R18" s="38">
        <v>0</v>
      </c>
      <c r="S18" s="38">
        <v>0</v>
      </c>
      <c r="T18" s="37">
        <f>SUMPRODUCT(LTA!J18:AN18,LTA!J$101:AN$101,LTA!J$104:AN$104)</f>
        <v>30</v>
      </c>
      <c r="U18" s="37">
        <f>SUMPRODUCT(LTA!J18:AN18,LTA!J$102:AN$102,LTA!J$104:AN$104)</f>
        <v>68.31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-294</v>
      </c>
      <c r="AA18" s="75">
        <f>STOA!I18</f>
        <v>0</v>
      </c>
      <c r="AB18" s="75">
        <f>-STOA!O18</f>
        <v>-176.74</v>
      </c>
      <c r="AC18">
        <f t="shared" si="0"/>
        <v>11.439948441540626</v>
      </c>
      <c r="AD18">
        <f t="shared" si="1"/>
        <v>404.99096276397688</v>
      </c>
      <c r="AE18">
        <f>'IDT-1'!C18</f>
        <v>0</v>
      </c>
      <c r="AF18" s="24"/>
      <c r="AG18">
        <f t="shared" si="2"/>
        <v>404.99096276397688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4.6213039999999985</v>
      </c>
      <c r="O19">
        <f>BYPL_ISGS_exbus!DM19</f>
        <v>682.30776377352061</v>
      </c>
      <c r="P19" s="36">
        <v>34.81</v>
      </c>
      <c r="Q19" s="36">
        <v>11.599999999999998</v>
      </c>
      <c r="R19" s="38">
        <v>0</v>
      </c>
      <c r="S19" s="38">
        <v>0</v>
      </c>
      <c r="T19" s="37">
        <f>SUMPRODUCT(LTA!J19:AN19,LTA!J$101:AN$101,LTA!J$104:AN$104)</f>
        <v>30.67</v>
      </c>
      <c r="U19" s="37">
        <f>SUMPRODUCT(LTA!J19:AN19,LTA!J$102:AN$102,LTA!J$104:AN$104)</f>
        <v>68.81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-284</v>
      </c>
      <c r="AA19" s="75">
        <f>STOA!I19</f>
        <v>0</v>
      </c>
      <c r="AB19" s="75">
        <f>-STOA!O19</f>
        <v>-176.74</v>
      </c>
      <c r="AC19">
        <f t="shared" si="0"/>
        <v>11.364719246507704</v>
      </c>
      <c r="AD19">
        <f t="shared" si="1"/>
        <v>416.19504698472048</v>
      </c>
      <c r="AE19">
        <f>'IDT-1'!C19</f>
        <v>0</v>
      </c>
      <c r="AF19" s="24"/>
      <c r="AG19">
        <f t="shared" si="2"/>
        <v>416.19504698472048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4.5199679999999987</v>
      </c>
      <c r="O20">
        <f>BYPL_ISGS_exbus!DM20</f>
        <v>685.75833562970911</v>
      </c>
      <c r="P20" s="36">
        <v>34.81</v>
      </c>
      <c r="Q20" s="36">
        <v>11.599999999999998</v>
      </c>
      <c r="R20" s="38">
        <v>0</v>
      </c>
      <c r="S20" s="38">
        <v>0</v>
      </c>
      <c r="T20" s="37">
        <f>SUMPRODUCT(LTA!J20:AN20,LTA!J$101:AN$101,LTA!J$104:AN$104)</f>
        <v>31.33</v>
      </c>
      <c r="U20" s="37">
        <f>SUMPRODUCT(LTA!J20:AN20,LTA!J$102:AN$102,LTA!J$104:AN$104)</f>
        <v>69.150000000000006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-284</v>
      </c>
      <c r="AA20" s="75">
        <f>STOA!I20</f>
        <v>0</v>
      </c>
      <c r="AB20" s="75">
        <f>-STOA!O20</f>
        <v>-176.74</v>
      </c>
      <c r="AC20">
        <f t="shared" si="0"/>
        <v>11.40125282769969</v>
      </c>
      <c r="AD20">
        <f t="shared" si="1"/>
        <v>420.50774925971706</v>
      </c>
      <c r="AE20">
        <f>'IDT-1'!C20</f>
        <v>0</v>
      </c>
      <c r="AF20" s="24"/>
      <c r="AG20">
        <f t="shared" si="2"/>
        <v>420.50774925971706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0.59692756878158337</v>
      </c>
      <c r="M21">
        <f>EDWPCL!T21</f>
        <v>0</v>
      </c>
      <c r="N21">
        <f>'MSW BWN'!T21</f>
        <v>4.501803999999999</v>
      </c>
      <c r="O21">
        <f>BYPL_ISGS_exbus!DM21</f>
        <v>698.83202432187977</v>
      </c>
      <c r="P21" s="36">
        <v>34.81</v>
      </c>
      <c r="Q21" s="36">
        <v>11.599999999999998</v>
      </c>
      <c r="R21" s="38">
        <v>0</v>
      </c>
      <c r="S21" s="38">
        <v>0</v>
      </c>
      <c r="T21" s="37">
        <f>SUMPRODUCT(LTA!J21:AN21,LTA!J$101:AN$101,LTA!J$104:AN$104)</f>
        <v>29.33</v>
      </c>
      <c r="U21" s="37">
        <f>SUMPRODUCT(LTA!J21:AN21,LTA!J$102:AN$102,LTA!J$104:AN$104)</f>
        <v>67.489999999999995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-289</v>
      </c>
      <c r="AA21" s="75">
        <f>STOA!I21</f>
        <v>0</v>
      </c>
      <c r="AB21" s="75">
        <f>-STOA!O21</f>
        <v>-176.74</v>
      </c>
      <c r="AC21">
        <f t="shared" si="0"/>
        <v>11.522398711507721</v>
      </c>
      <c r="AD21">
        <f t="shared" si="1"/>
        <v>424.76637661205024</v>
      </c>
      <c r="AE21">
        <f>'IDT-1'!C21</f>
        <v>0</v>
      </c>
      <c r="AF21" s="24"/>
      <c r="AG21">
        <f t="shared" si="2"/>
        <v>424.76637661205024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0.58027175743964077</v>
      </c>
      <c r="M22">
        <f>EDWPCL!T22</f>
        <v>0</v>
      </c>
      <c r="N22">
        <f>'MSW BWN'!T22</f>
        <v>4.6213039999999985</v>
      </c>
      <c r="O22">
        <f>BYPL_ISGS_exbus!DM22</f>
        <v>705.51414770962219</v>
      </c>
      <c r="P22" s="36">
        <v>34.81</v>
      </c>
      <c r="Q22" s="36">
        <v>11.599999999999998</v>
      </c>
      <c r="R22" s="38">
        <v>0</v>
      </c>
      <c r="S22" s="38">
        <v>0</v>
      </c>
      <c r="T22" s="37">
        <f>SUMPRODUCT(LTA!J22:AN22,LTA!J$101:AN$101,LTA!J$104:AN$104)</f>
        <v>28.67</v>
      </c>
      <c r="U22" s="37">
        <f>SUMPRODUCT(LTA!J22:AN22,LTA!J$102:AN$102,LTA!J$104:AN$104)</f>
        <v>67.31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-284.60000000000002</v>
      </c>
      <c r="AA22" s="75">
        <f>STOA!I22</f>
        <v>0</v>
      </c>
      <c r="AB22" s="75">
        <f>-STOA!O22</f>
        <v>-176.74</v>
      </c>
      <c r="AC22">
        <f t="shared" si="0"/>
        <v>11.535063345159973</v>
      </c>
      <c r="AD22">
        <f t="shared" si="1"/>
        <v>435.09867955479831</v>
      </c>
      <c r="AE22">
        <f>'IDT-1'!C22</f>
        <v>0</v>
      </c>
      <c r="AF22" s="24"/>
      <c r="AG22">
        <f t="shared" si="2"/>
        <v>435.09867955479831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0.57299494665918038</v>
      </c>
      <c r="M23">
        <f>EDWPCL!T23</f>
        <v>0</v>
      </c>
      <c r="N23">
        <f>'MSW BWN'!T23</f>
        <v>4.7360239999999987</v>
      </c>
      <c r="O23">
        <f>BYPL_ISGS_exbus!DM23</f>
        <v>714.0427491645878</v>
      </c>
      <c r="P23" s="36">
        <v>34.81</v>
      </c>
      <c r="Q23" s="36">
        <v>11.599999999999998</v>
      </c>
      <c r="R23" s="38">
        <v>0</v>
      </c>
      <c r="S23" s="38">
        <v>0</v>
      </c>
      <c r="T23" s="37">
        <f>SUMPRODUCT(LTA!J23:AN23,LTA!J$101:AN$101,LTA!J$104:AN$104)</f>
        <v>25</v>
      </c>
      <c r="U23" s="37">
        <f>SUMPRODUCT(LTA!J23:AN23,LTA!J$102:AN$102,LTA!J$104:AN$104)</f>
        <v>67.150000000000006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-279</v>
      </c>
      <c r="AA23" s="75">
        <f>STOA!I23</f>
        <v>0</v>
      </c>
      <c r="AB23" s="75">
        <f>-STOA!O23</f>
        <v>-176.74</v>
      </c>
      <c r="AC23">
        <f t="shared" si="0"/>
        <v>11.61270721416064</v>
      </c>
      <c r="AD23">
        <f t="shared" si="1"/>
        <v>435.42708032998291</v>
      </c>
      <c r="AE23">
        <f>'IDT-1'!C23</f>
        <v>0</v>
      </c>
      <c r="AF23" s="24"/>
      <c r="AG23">
        <f t="shared" si="2"/>
        <v>435.42708032998291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4.6346879999999988</v>
      </c>
      <c r="O24">
        <f>BYPL_ISGS_exbus!DM24</f>
        <v>715.62663639969969</v>
      </c>
      <c r="P24" s="36">
        <v>34.81</v>
      </c>
      <c r="Q24" s="36">
        <v>11.599999999999998</v>
      </c>
      <c r="R24" s="38">
        <v>0</v>
      </c>
      <c r="S24" s="38">
        <v>0</v>
      </c>
      <c r="T24" s="37">
        <f>SUMPRODUCT(LTA!J24:AN24,LTA!J$101:AN$101,LTA!J$104:AN$104)</f>
        <v>24</v>
      </c>
      <c r="U24" s="37">
        <f>SUMPRODUCT(LTA!J24:AN24,LTA!J$102:AN$102,LTA!J$104:AN$104)</f>
        <v>66.989999999999995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-269</v>
      </c>
      <c r="AA24" s="75">
        <f>STOA!I24</f>
        <v>0</v>
      </c>
      <c r="AB24" s="75">
        <f>-STOA!O24</f>
        <v>-176.74</v>
      </c>
      <c r="AC24">
        <f t="shared" si="0"/>
        <v>11.531038413543165</v>
      </c>
      <c r="AD24">
        <f t="shared" si="1"/>
        <v>445.87098444386419</v>
      </c>
      <c r="AE24">
        <f>'IDT-1'!C24</f>
        <v>0</v>
      </c>
      <c r="AF24" s="24"/>
      <c r="AG24">
        <f t="shared" si="2"/>
        <v>445.87098444386419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0.59633464345873111</v>
      </c>
      <c r="M25">
        <f>EDWPCL!T25</f>
        <v>0</v>
      </c>
      <c r="N25">
        <f>'MSW BWN'!T25</f>
        <v>4.4922439999999986</v>
      </c>
      <c r="O25">
        <f>BYPL_ISGS_exbus!DM25</f>
        <v>731.65922479849735</v>
      </c>
      <c r="P25" s="36">
        <v>34.81</v>
      </c>
      <c r="Q25" s="36">
        <v>11.599999999999998</v>
      </c>
      <c r="R25" s="38">
        <v>0</v>
      </c>
      <c r="S25" s="38">
        <v>0</v>
      </c>
      <c r="T25" s="37">
        <f>SUMPRODUCT(LTA!J25:AN25,LTA!J$101:AN$101,LTA!J$104:AN$104)</f>
        <v>25</v>
      </c>
      <c r="U25" s="37">
        <f>SUMPRODUCT(LTA!J25:AN25,LTA!J$102:AN$102,LTA!J$104:AN$104)</f>
        <v>68.650000000000006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-269</v>
      </c>
      <c r="AA25" s="75">
        <f>STOA!I25</f>
        <v>0</v>
      </c>
      <c r="AB25" s="75">
        <f>-STOA!O25</f>
        <v>-176.74</v>
      </c>
      <c r="AC25">
        <f t="shared" si="0"/>
        <v>11.602010756440814</v>
      </c>
      <c r="AD25">
        <f t="shared" si="1"/>
        <v>474.33381211841186</v>
      </c>
      <c r="AE25">
        <f>'IDT-1'!C25</f>
        <v>0</v>
      </c>
      <c r="AF25" s="24"/>
      <c r="AG25">
        <f t="shared" si="2"/>
        <v>474.33381211841186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4.5754159999999988</v>
      </c>
      <c r="O26">
        <f>BYPL_ISGS_exbus!DM26</f>
        <v>734.83698289086021</v>
      </c>
      <c r="P26" s="36">
        <v>34.81</v>
      </c>
      <c r="Q26" s="36">
        <v>11.599999999999998</v>
      </c>
      <c r="R26" s="38">
        <v>0</v>
      </c>
      <c r="S26" s="38">
        <v>0</v>
      </c>
      <c r="T26" s="37">
        <f>SUMPRODUCT(LTA!J26:AN26,LTA!J$101:AN$101,LTA!J$104:AN$104)</f>
        <v>24.33</v>
      </c>
      <c r="U26" s="37">
        <f>SUMPRODUCT(LTA!J26:AN26,LTA!J$102:AN$102,LTA!J$104:AN$104)</f>
        <v>68.489999999999995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-259</v>
      </c>
      <c r="AA26" s="75">
        <f>STOA!I26</f>
        <v>0</v>
      </c>
      <c r="AB26" s="75">
        <f>-STOA!O26</f>
        <v>-176.74</v>
      </c>
      <c r="AC26">
        <f t="shared" si="0"/>
        <v>11.537856284771131</v>
      </c>
      <c r="AD26">
        <f t="shared" si="1"/>
        <v>486.84524106379672</v>
      </c>
      <c r="AE26">
        <f>'IDT-1'!C26</f>
        <v>0</v>
      </c>
      <c r="AF26" s="24"/>
      <c r="AG26">
        <f t="shared" si="2"/>
        <v>486.84524106379672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47.01</v>
      </c>
      <c r="J27">
        <f>Bawana_RLNG!Q27</f>
        <v>0</v>
      </c>
      <c r="K27">
        <f>Bawana_Spot!Q27</f>
        <v>0</v>
      </c>
      <c r="L27">
        <f>TWOMCL!P27</f>
        <v>0.6031398090960135</v>
      </c>
      <c r="M27">
        <f>EDWPCL!T27</f>
        <v>0</v>
      </c>
      <c r="N27">
        <f>'MSW BWN'!T27</f>
        <v>4.6213039999999985</v>
      </c>
      <c r="O27">
        <f>BYPL_ISGS_exbus!DM27</f>
        <v>742.72489168330776</v>
      </c>
      <c r="P27" s="36">
        <v>68.350000000000009</v>
      </c>
      <c r="Q27" s="36">
        <v>11.599999999999998</v>
      </c>
      <c r="R27" s="38">
        <v>0</v>
      </c>
      <c r="S27" s="38">
        <v>0</v>
      </c>
      <c r="T27" s="37">
        <f>SUMPRODUCT(LTA!J27:AN27,LTA!J$101:AN$101,LTA!J$104:AN$104)</f>
        <v>24</v>
      </c>
      <c r="U27" s="37">
        <f>SUMPRODUCT(LTA!J27:AN27,LTA!J$102:AN$102,LTA!J$104:AN$104)</f>
        <v>74.290000000000006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-345</v>
      </c>
      <c r="AA27" s="75">
        <f>STOA!I27</f>
        <v>0</v>
      </c>
      <c r="AB27" s="75">
        <f>-STOA!O27</f>
        <v>-100</v>
      </c>
      <c r="AC27">
        <f t="shared" si="0"/>
        <v>11.997256073711826</v>
      </c>
      <c r="AD27">
        <f t="shared" si="1"/>
        <v>522.47784941869202</v>
      </c>
      <c r="AE27">
        <f>'IDT-1'!C27</f>
        <v>0</v>
      </c>
      <c r="AF27" s="24"/>
      <c r="AG27">
        <f t="shared" si="2"/>
        <v>522.47784941869202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47.01</v>
      </c>
      <c r="J28">
        <f>Bawana_RLNG!Q28</f>
        <v>0</v>
      </c>
      <c r="K28">
        <f>Bawana_Spot!Q28</f>
        <v>0</v>
      </c>
      <c r="L28">
        <f>TWOMCL!P28</f>
        <v>0.594623245367771</v>
      </c>
      <c r="M28">
        <f>EDWPCL!T28</f>
        <v>0</v>
      </c>
      <c r="N28">
        <f>'MSW BWN'!T28</f>
        <v>4.529528</v>
      </c>
      <c r="O28">
        <f>BYPL_ISGS_exbus!DM28</f>
        <v>757.0023225449354</v>
      </c>
      <c r="P28" s="36">
        <v>68.350000000000009</v>
      </c>
      <c r="Q28" s="36">
        <v>11.599999999999998</v>
      </c>
      <c r="R28" s="38">
        <v>0.9900000000000001</v>
      </c>
      <c r="S28" s="38">
        <v>0</v>
      </c>
      <c r="T28" s="37">
        <f>SUMPRODUCT(LTA!J28:AN28,LTA!J$101:AN$101,LTA!J$104:AN$104)</f>
        <v>23.67</v>
      </c>
      <c r="U28" s="37">
        <f>SUMPRODUCT(LTA!J28:AN28,LTA!J$102:AN$102,LTA!J$104:AN$104)</f>
        <v>74.11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-325</v>
      </c>
      <c r="AA28" s="75">
        <f>STOA!I28</f>
        <v>0</v>
      </c>
      <c r="AB28" s="75">
        <f>-STOA!O28</f>
        <v>-100</v>
      </c>
      <c r="AC28">
        <f t="shared" si="0"/>
        <v>11.950952880916399</v>
      </c>
      <c r="AD28">
        <f t="shared" si="1"/>
        <v>557.1812909093868</v>
      </c>
      <c r="AE28">
        <f>'IDT-1'!C28</f>
        <v>0</v>
      </c>
      <c r="AF28" s="24"/>
      <c r="AG28">
        <f t="shared" si="2"/>
        <v>557.1812909093868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47.01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4.4463559999999989</v>
      </c>
      <c r="O29">
        <f>BYPL_ISGS_exbus!DM29</f>
        <v>771.52232953304861</v>
      </c>
      <c r="P29" s="36">
        <v>68.350000000000009</v>
      </c>
      <c r="Q29" s="36">
        <v>11.599999999999998</v>
      </c>
      <c r="R29" s="38">
        <v>4.91</v>
      </c>
      <c r="S29" s="38">
        <v>0</v>
      </c>
      <c r="T29" s="37">
        <f>SUMPRODUCT(LTA!J29:AN29,LTA!J$101:AN$101,LTA!J$104:AN$104)</f>
        <v>23.33</v>
      </c>
      <c r="U29" s="37">
        <f>SUMPRODUCT(LTA!J29:AN29,LTA!J$102:AN$102,LTA!J$104:AN$104)</f>
        <v>116.04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-320</v>
      </c>
      <c r="AA29" s="75">
        <f>STOA!I29</f>
        <v>0</v>
      </c>
      <c r="AB29" s="75">
        <f>-STOA!O29</f>
        <v>-100</v>
      </c>
      <c r="AC29">
        <f t="shared" si="0"/>
        <v>12.41230217473943</v>
      </c>
      <c r="AD29">
        <f t="shared" si="1"/>
        <v>621.68483238312035</v>
      </c>
      <c r="AE29">
        <f>'IDT-1'!C29</f>
        <v>-15.241</v>
      </c>
      <c r="AF29" s="24"/>
      <c r="AG29">
        <f t="shared" si="2"/>
        <v>606.44383238312037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47.01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4.4415759999999986</v>
      </c>
      <c r="O30">
        <f>BYPL_ISGS_exbus!DM30</f>
        <v>771.52232953304861</v>
      </c>
      <c r="P30" s="36">
        <v>68.350000000000009</v>
      </c>
      <c r="Q30" s="36">
        <v>11.599999999999998</v>
      </c>
      <c r="R30" s="38">
        <v>9.81</v>
      </c>
      <c r="S30" s="38">
        <v>0</v>
      </c>
      <c r="T30" s="37">
        <f>SUMPRODUCT(LTA!J30:AN30,LTA!J$101:AN$101,LTA!J$104:AN$104)</f>
        <v>24.57</v>
      </c>
      <c r="U30" s="37">
        <f>SUMPRODUCT(LTA!J30:AN30,LTA!J$102:AN$102,LTA!J$104:AN$104)</f>
        <v>95.600000000000009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-285</v>
      </c>
      <c r="AA30" s="75">
        <f>STOA!I30</f>
        <v>0</v>
      </c>
      <c r="AB30" s="75">
        <f>-STOA!O30</f>
        <v>-100</v>
      </c>
      <c r="AC30">
        <f t="shared" si="0"/>
        <v>11.995651502368311</v>
      </c>
      <c r="AD30">
        <f t="shared" si="1"/>
        <v>642.79670305549132</v>
      </c>
      <c r="AE30">
        <f>'IDT-1'!C30</f>
        <v>-18.204999999999998</v>
      </c>
      <c r="AF30" s="24"/>
      <c r="AG30">
        <f t="shared" si="2"/>
        <v>624.59170305549128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0.61267902481104974</v>
      </c>
      <c r="M31">
        <f>EDWPCL!T31</f>
        <v>0</v>
      </c>
      <c r="N31">
        <f>'MSW BWN'!T31</f>
        <v>4.4692999999999987</v>
      </c>
      <c r="O31">
        <f>BYPL_ISGS_exbus!DM31</f>
        <v>771.52232953304861</v>
      </c>
      <c r="P31" s="36">
        <v>68.350000000000009</v>
      </c>
      <c r="Q31" s="36">
        <v>11.599999999999998</v>
      </c>
      <c r="R31" s="38">
        <v>18.010000000000002</v>
      </c>
      <c r="S31" s="38">
        <v>0</v>
      </c>
      <c r="T31" s="37">
        <f>SUMPRODUCT(LTA!J31:AN31,LTA!J$101:AN$101,LTA!J$104:AN$104)</f>
        <v>26.51</v>
      </c>
      <c r="U31" s="37">
        <f>SUMPRODUCT(LTA!J31:AN31,LTA!J$102:AN$102,LTA!J$104:AN$104)</f>
        <v>95.26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-255</v>
      </c>
      <c r="AA31" s="75">
        <f>STOA!I31</f>
        <v>0</v>
      </c>
      <c r="AB31" s="75">
        <f>-STOA!O31</f>
        <v>-100</v>
      </c>
      <c r="AC31">
        <f t="shared" si="0"/>
        <v>11.837360547457973</v>
      </c>
      <c r="AD31">
        <f t="shared" si="1"/>
        <v>684.3649674432985</v>
      </c>
      <c r="AE31">
        <f>'IDT-1'!C31</f>
        <v>-28.789000000000001</v>
      </c>
      <c r="AF31" s="24"/>
      <c r="AG31">
        <f t="shared" si="2"/>
        <v>655.57596744329851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0.61267902481104974</v>
      </c>
      <c r="M32">
        <f>EDWPCL!T32</f>
        <v>0</v>
      </c>
      <c r="N32">
        <f>'MSW BWN'!T32</f>
        <v>4.3230319999999995</v>
      </c>
      <c r="O32">
        <f>BYPL_ISGS_exbus!DM32</f>
        <v>771.52232953304861</v>
      </c>
      <c r="P32" s="36">
        <v>68.350000000000009</v>
      </c>
      <c r="Q32" s="36">
        <v>11.599999999999998</v>
      </c>
      <c r="R32" s="38">
        <v>25.3</v>
      </c>
      <c r="S32" s="38">
        <v>0</v>
      </c>
      <c r="T32" s="37">
        <f>SUMPRODUCT(LTA!J32:AN32,LTA!J$101:AN$101,LTA!J$104:AN$104)</f>
        <v>38.24</v>
      </c>
      <c r="U32" s="37">
        <f>SUMPRODUCT(LTA!J32:AN32,LTA!J$102:AN$102,LTA!J$104:AN$104)</f>
        <v>68.81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-220</v>
      </c>
      <c r="AA32" s="75">
        <f>STOA!I32</f>
        <v>0</v>
      </c>
      <c r="AB32" s="75">
        <f>-STOA!O32</f>
        <v>-100</v>
      </c>
      <c r="AC32">
        <f t="shared" si="0"/>
        <v>11.477229375886854</v>
      </c>
      <c r="AD32">
        <f t="shared" si="1"/>
        <v>712.14883061486933</v>
      </c>
      <c r="AE32">
        <f>'IDT-1'!C32</f>
        <v>-33.445999999999998</v>
      </c>
      <c r="AF32" s="24"/>
      <c r="AG32">
        <f t="shared" si="2"/>
        <v>678.7028306148693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4.2580239999999989</v>
      </c>
      <c r="O33">
        <f>BYPL_ISGS_exbus!DM33</f>
        <v>740.00918652549399</v>
      </c>
      <c r="P33" s="36">
        <v>34.81</v>
      </c>
      <c r="Q33" s="36">
        <v>11.599999999999998</v>
      </c>
      <c r="R33" s="38">
        <v>25.3</v>
      </c>
      <c r="S33" s="38">
        <v>0</v>
      </c>
      <c r="T33" s="37">
        <f>SUMPRODUCT(LTA!J33:AN33,LTA!J$101:AN$101,LTA!J$104:AN$104)</f>
        <v>45.47</v>
      </c>
      <c r="U33" s="37">
        <f>SUMPRODUCT(LTA!J33:AN33,LTA!J$102:AN$102,LTA!J$104:AN$104)</f>
        <v>68.31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-149</v>
      </c>
      <c r="AA33" s="75">
        <f>STOA!I33</f>
        <v>0</v>
      </c>
      <c r="AB33" s="75">
        <f>-STOA!O33</f>
        <v>-100</v>
      </c>
      <c r="AC33">
        <f t="shared" si="0"/>
        <v>10.512384074829608</v>
      </c>
      <c r="AD33">
        <f t="shared" si="1"/>
        <v>710.72552490837222</v>
      </c>
      <c r="AE33">
        <f>'IDT-1'!C33</f>
        <v>-29.212</v>
      </c>
      <c r="AF33" s="24"/>
      <c r="AG33">
        <f t="shared" si="2"/>
        <v>681.51352490837223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47.01</v>
      </c>
      <c r="J34">
        <f>Bawana_RLNG!Q34</f>
        <v>0</v>
      </c>
      <c r="K34">
        <f>Bawana_Spot!Q34</f>
        <v>0</v>
      </c>
      <c r="L34">
        <f>TWOMCL!P34</f>
        <v>0.60755979786636727</v>
      </c>
      <c r="M34">
        <f>EDWPCL!T34</f>
        <v>0</v>
      </c>
      <c r="N34">
        <f>'MSW BWN'!T34</f>
        <v>4.3411959999999992</v>
      </c>
      <c r="O34">
        <f>BYPL_ISGS_exbus!DM34</f>
        <v>724.13532068783161</v>
      </c>
      <c r="P34" s="36">
        <v>34.810000000000009</v>
      </c>
      <c r="Q34" s="36">
        <v>11.599999999999998</v>
      </c>
      <c r="R34" s="38">
        <v>25.3</v>
      </c>
      <c r="S34" s="38">
        <v>0</v>
      </c>
      <c r="T34" s="37">
        <f>SUMPRODUCT(LTA!J34:AN34,LTA!J$101:AN$101,LTA!J$104:AN$104)</f>
        <v>55.68</v>
      </c>
      <c r="U34" s="37">
        <f>SUMPRODUCT(LTA!J34:AN34,LTA!J$102:AN$102,LTA!J$104:AN$104)</f>
        <v>67.989999999999995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-109</v>
      </c>
      <c r="AA34" s="75">
        <f>STOA!I34</f>
        <v>0</v>
      </c>
      <c r="AB34" s="75">
        <f>-STOA!O34</f>
        <v>-100</v>
      </c>
      <c r="AC34">
        <f t="shared" si="0"/>
        <v>10.042868779055901</v>
      </c>
      <c r="AD34">
        <f t="shared" si="1"/>
        <v>751.70697770664208</v>
      </c>
      <c r="AE34">
        <f>'IDT-1'!C34</f>
        <v>-70.319000000000003</v>
      </c>
      <c r="AF34" s="24"/>
      <c r="AG34">
        <f t="shared" si="2"/>
        <v>681.38797770664212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4.3727439999999991</v>
      </c>
      <c r="O35">
        <f>BYPL_ISGS_exbus!DM35</f>
        <v>712.65853594036423</v>
      </c>
      <c r="P35" s="36">
        <v>34.81</v>
      </c>
      <c r="Q35" s="36">
        <v>11.599999999999998</v>
      </c>
      <c r="R35" s="38">
        <v>25.3</v>
      </c>
      <c r="S35" s="38">
        <v>0</v>
      </c>
      <c r="T35" s="37">
        <f>SUMPRODUCT(LTA!J35:AN35,LTA!J$101:AN$101,LTA!J$104:AN$104)</f>
        <v>75.430000000000007</v>
      </c>
      <c r="U35" s="37">
        <f>SUMPRODUCT(LTA!J35:AN35,LTA!J$102:AN$102,LTA!J$104:AN$104)</f>
        <v>64.81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-89</v>
      </c>
      <c r="AA35" s="75">
        <f>STOA!I35</f>
        <v>0</v>
      </c>
      <c r="AB35" s="75">
        <f>-STOA!O35</f>
        <v>-100</v>
      </c>
      <c r="AC35">
        <f t="shared" si="0"/>
        <v>9.9552410057967275</v>
      </c>
      <c r="AD35">
        <f t="shared" si="1"/>
        <v>775.506737392275</v>
      </c>
      <c r="AE35">
        <f>'IDT-1'!C35</f>
        <v>-92</v>
      </c>
      <c r="AF35" s="24"/>
      <c r="AG35">
        <f t="shared" si="2"/>
        <v>683.506737392275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4.364139999999999</v>
      </c>
      <c r="O36">
        <f>BYPL_ISGS_exbus!DM36</f>
        <v>710.4199793665565</v>
      </c>
      <c r="P36" s="36">
        <v>34.81</v>
      </c>
      <c r="Q36" s="36">
        <v>11.599999999999998</v>
      </c>
      <c r="R36" s="38">
        <v>25.3</v>
      </c>
      <c r="S36" s="38">
        <v>0</v>
      </c>
      <c r="T36" s="37">
        <f>SUMPRODUCT(LTA!J36:AN36,LTA!J$101:AN$101,LTA!J$104:AN$104)</f>
        <v>95.9</v>
      </c>
      <c r="U36" s="37">
        <f>SUMPRODUCT(LTA!J36:AN36,LTA!J$102:AN$102,LTA!J$104:AN$104)</f>
        <v>64.150000000000006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-149</v>
      </c>
      <c r="AA36" s="75">
        <f>STOA!I36</f>
        <v>0</v>
      </c>
      <c r="AB36" s="75">
        <f>-STOA!O36</f>
        <v>-100</v>
      </c>
      <c r="AC36">
        <f t="shared" si="0"/>
        <v>10.611038320470085</v>
      </c>
      <c r="AD36">
        <f t="shared" si="1"/>
        <v>732.41377950379388</v>
      </c>
      <c r="AE36">
        <f>'IDT-1'!C36</f>
        <v>-50</v>
      </c>
      <c r="AF36" s="24"/>
      <c r="AG36">
        <f t="shared" si="2"/>
        <v>682.41377950379388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0.59124087591240881</v>
      </c>
      <c r="M37">
        <f>EDWPCL!T37</f>
        <v>0</v>
      </c>
      <c r="N37">
        <f>'MSW BWN'!T37</f>
        <v>4.4004679999999992</v>
      </c>
      <c r="O37">
        <f>BYPL_ISGS_exbus!DM37</f>
        <v>704.73064748773436</v>
      </c>
      <c r="P37" s="36">
        <v>34.94</v>
      </c>
      <c r="Q37" s="36">
        <v>11.650000000000002</v>
      </c>
      <c r="R37" s="38">
        <v>25.3</v>
      </c>
      <c r="S37" s="38">
        <v>0</v>
      </c>
      <c r="T37" s="37">
        <f>SUMPRODUCT(LTA!J37:AN37,LTA!J$101:AN$101,LTA!J$104:AN$104)</f>
        <v>110.22</v>
      </c>
      <c r="U37" s="37">
        <f>SUMPRODUCT(LTA!J37:AN37,LTA!J$102:AN$102,LTA!J$104:AN$104)</f>
        <v>63.81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-199</v>
      </c>
      <c r="AA37" s="75">
        <f>STOA!I37</f>
        <v>0</v>
      </c>
      <c r="AB37" s="75">
        <f>-STOA!O37</f>
        <v>-100</v>
      </c>
      <c r="AC37">
        <f t="shared" si="0"/>
        <v>11.021163316432794</v>
      </c>
      <c r="AD37">
        <f t="shared" si="1"/>
        <v>700.48921248011072</v>
      </c>
      <c r="AE37">
        <f>'IDT-1'!C37</f>
        <v>-18</v>
      </c>
      <c r="AF37" s="24"/>
      <c r="AG37">
        <f t="shared" si="2"/>
        <v>682.48921248011072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4.3870839999999998</v>
      </c>
      <c r="O38">
        <f>BYPL_ISGS_exbus!DM38</f>
        <v>709.02526219632523</v>
      </c>
      <c r="P38" s="36">
        <v>34.94</v>
      </c>
      <c r="Q38" s="36">
        <v>11.650000000000002</v>
      </c>
      <c r="R38" s="38">
        <v>25.3</v>
      </c>
      <c r="S38" s="38">
        <v>0</v>
      </c>
      <c r="T38" s="37">
        <f>SUMPRODUCT(LTA!J38:AN38,LTA!J$101:AN$101,LTA!J$104:AN$104)</f>
        <v>129.74</v>
      </c>
      <c r="U38" s="37">
        <f>SUMPRODUCT(LTA!J38:AN38,LTA!J$102:AN$102,LTA!J$104:AN$104)</f>
        <v>63.31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-239</v>
      </c>
      <c r="AA38" s="75">
        <f>STOA!I38</f>
        <v>0</v>
      </c>
      <c r="AB38" s="75">
        <f>-STOA!O38</f>
        <v>-100</v>
      </c>
      <c r="AC38">
        <f t="shared" si="0"/>
        <v>11.55592004383127</v>
      </c>
      <c r="AD38">
        <f t="shared" si="1"/>
        <v>683.27712461020155</v>
      </c>
      <c r="AE38">
        <f>'IDT-1'!C38</f>
        <v>0</v>
      </c>
      <c r="AF38" s="24"/>
      <c r="AG38">
        <f t="shared" si="2"/>
        <v>683.27712461020155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47.01</v>
      </c>
      <c r="J39">
        <f>Bawana_RLNG!Q39</f>
        <v>0</v>
      </c>
      <c r="K39">
        <f>Bawana_Spot!Q39</f>
        <v>0</v>
      </c>
      <c r="L39">
        <f>TWOMCL!P39</f>
        <v>0.61267902481104974</v>
      </c>
      <c r="M39">
        <f>EDWPCL!T39</f>
        <v>0</v>
      </c>
      <c r="N39">
        <f>'MSW BWN'!T39</f>
        <v>4.285747999999999</v>
      </c>
      <c r="O39">
        <f>BYPL_ISGS_exbus!DM39</f>
        <v>705.9602065389812</v>
      </c>
      <c r="P39" s="36">
        <v>34.810000000000009</v>
      </c>
      <c r="Q39" s="36">
        <v>11.599999999999998</v>
      </c>
      <c r="R39" s="38">
        <v>25.3</v>
      </c>
      <c r="S39" s="38">
        <v>0</v>
      </c>
      <c r="T39" s="37">
        <f>SUMPRODUCT(LTA!J39:AN39,LTA!J$101:AN$101,LTA!J$104:AN$104)</f>
        <v>152.44</v>
      </c>
      <c r="U39" s="37">
        <f>SUMPRODUCT(LTA!J39:AN39,LTA!J$102:AN$102,LTA!J$104:AN$104)</f>
        <v>61.15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-239</v>
      </c>
      <c r="AA39" s="75">
        <f>STOA!I39</f>
        <v>0</v>
      </c>
      <c r="AB39" s="75">
        <f>-STOA!O39</f>
        <v>-100</v>
      </c>
      <c r="AC39">
        <f t="shared" si="0"/>
        <v>11.856478613171031</v>
      </c>
      <c r="AD39">
        <f t="shared" si="1"/>
        <v>678.5879249506213</v>
      </c>
      <c r="AE39">
        <f>'IDT-1'!C39</f>
        <v>0</v>
      </c>
      <c r="AF39" s="24"/>
      <c r="AG39">
        <f t="shared" si="2"/>
        <v>678.5879249506213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47.01</v>
      </c>
      <c r="J40">
        <f>Bawana_RLNG!Q40</f>
        <v>0</v>
      </c>
      <c r="K40">
        <f>Bawana_Spot!Q40</f>
        <v>0</v>
      </c>
      <c r="L40">
        <f>TWOMCL!P40</f>
        <v>0.60881302638966883</v>
      </c>
      <c r="M40">
        <f>EDWPCL!T40</f>
        <v>0</v>
      </c>
      <c r="N40">
        <f>'MSW BWN'!T40</f>
        <v>4.2542</v>
      </c>
      <c r="O40">
        <f>BYPL_ISGS_exbus!DM40</f>
        <v>706.59704819426781</v>
      </c>
      <c r="P40" s="36">
        <v>34.810000000000009</v>
      </c>
      <c r="Q40" s="36">
        <v>11.599999999999998</v>
      </c>
      <c r="R40" s="38">
        <v>25.3</v>
      </c>
      <c r="S40" s="38">
        <v>0</v>
      </c>
      <c r="T40" s="37">
        <f>SUMPRODUCT(LTA!J40:AN40,LTA!J$101:AN$101,LTA!J$104:AN$104)</f>
        <v>168.69</v>
      </c>
      <c r="U40" s="37">
        <f>SUMPRODUCT(LTA!J40:AN40,LTA!J$102:AN$102,LTA!J$104:AN$104)</f>
        <v>61.15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-239</v>
      </c>
      <c r="AA40" s="75">
        <f>STOA!I40</f>
        <v>0</v>
      </c>
      <c r="AB40" s="75">
        <f>-STOA!O40</f>
        <v>-100</v>
      </c>
      <c r="AC40">
        <f t="shared" si="0"/>
        <v>11.998030605488699</v>
      </c>
      <c r="AD40">
        <f t="shared" si="1"/>
        <v>695.29780061516897</v>
      </c>
      <c r="AE40">
        <f>'IDT-1'!C40</f>
        <v>0</v>
      </c>
      <c r="AF40" s="24"/>
      <c r="AG40">
        <f t="shared" si="2"/>
        <v>695.29780061516897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0.60948680516563725</v>
      </c>
      <c r="M41">
        <f>EDWPCL!T41</f>
        <v>0</v>
      </c>
      <c r="N41">
        <f>'MSW BWN'!T41</f>
        <v>4.2312559999999992</v>
      </c>
      <c r="O41">
        <f>BYPL_ISGS_exbus!DM41</f>
        <v>684.39037883224466</v>
      </c>
      <c r="P41" s="36">
        <v>34.810000000000009</v>
      </c>
      <c r="Q41" s="36">
        <v>11.599999999999998</v>
      </c>
      <c r="R41" s="38">
        <v>25.3</v>
      </c>
      <c r="S41" s="38">
        <v>0</v>
      </c>
      <c r="T41" s="37">
        <f>SUMPRODUCT(LTA!J41:AN41,LTA!J$101:AN$101,LTA!J$104:AN$104)</f>
        <v>186.89</v>
      </c>
      <c r="U41" s="37">
        <f>SUMPRODUCT(LTA!J41:AN41,LTA!J$102:AN$102,LTA!J$104:AN$104)</f>
        <v>61.15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-234</v>
      </c>
      <c r="AA41" s="75">
        <f>STOA!I41</f>
        <v>0</v>
      </c>
      <c r="AB41" s="75">
        <f>-STOA!O41</f>
        <v>-100</v>
      </c>
      <c r="AC41">
        <f t="shared" si="0"/>
        <v>12.0198341968502</v>
      </c>
      <c r="AD41">
        <f t="shared" si="1"/>
        <v>687.82930687345686</v>
      </c>
      <c r="AE41">
        <f>'IDT-1'!C41</f>
        <v>0</v>
      </c>
      <c r="AF41" s="24"/>
      <c r="AG41">
        <f t="shared" si="2"/>
        <v>687.82930687345686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0.60695339696799555</v>
      </c>
      <c r="M42">
        <f>EDWPCL!T42</f>
        <v>0</v>
      </c>
      <c r="N42">
        <f>'MSW BWN'!T42</f>
        <v>4.3775239999999993</v>
      </c>
      <c r="O42">
        <f>BYPL_ISGS_exbus!DM42</f>
        <v>680.93980697605627</v>
      </c>
      <c r="P42" s="36">
        <v>34.810000000000009</v>
      </c>
      <c r="Q42" s="36">
        <v>11.599999999999998</v>
      </c>
      <c r="R42" s="38">
        <v>25.3</v>
      </c>
      <c r="S42" s="38">
        <v>0</v>
      </c>
      <c r="T42" s="37">
        <f>SUMPRODUCT(LTA!J42:AN42,LTA!J$101:AN$101,LTA!J$104:AN$104)</f>
        <v>201.51</v>
      </c>
      <c r="U42" s="37">
        <f>SUMPRODUCT(LTA!J42:AN42,LTA!J$102:AN$102,LTA!J$104:AN$104)</f>
        <v>61.15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-244</v>
      </c>
      <c r="AA42" s="75">
        <f>STOA!I42</f>
        <v>0</v>
      </c>
      <c r="AB42" s="75">
        <f>-STOA!O42</f>
        <v>-100</v>
      </c>
      <c r="AC42">
        <f t="shared" si="0"/>
        <v>12.157220552453801</v>
      </c>
      <c r="AD42">
        <f t="shared" si="1"/>
        <v>694.00508325346721</v>
      </c>
      <c r="AE42">
        <f>'IDT-1'!C42</f>
        <v>0</v>
      </c>
      <c r="AF42" s="24"/>
      <c r="AG42">
        <f t="shared" si="2"/>
        <v>694.00508325346721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4.3459759999999994</v>
      </c>
      <c r="O43">
        <f>BYPL_ISGS_exbus!DM43</f>
        <v>683.85546657125258</v>
      </c>
      <c r="P43" s="36">
        <v>34.810000000000009</v>
      </c>
      <c r="Q43" s="36">
        <v>11.599999999999998</v>
      </c>
      <c r="R43" s="38">
        <v>25.3</v>
      </c>
      <c r="S43" s="38">
        <v>0</v>
      </c>
      <c r="T43" s="37">
        <f>SUMPRODUCT(LTA!J43:AN43,LTA!J$101:AN$101,LTA!J$104:AN$104)</f>
        <v>217.51</v>
      </c>
      <c r="U43" s="37">
        <f>SUMPRODUCT(LTA!J43:AN43,LTA!J$102:AN$102,LTA!J$104:AN$104)</f>
        <v>61.15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-244</v>
      </c>
      <c r="AA43" s="75">
        <f>STOA!I43</f>
        <v>0</v>
      </c>
      <c r="AB43" s="75">
        <f>-STOA!O43</f>
        <v>-100</v>
      </c>
      <c r="AC43">
        <f t="shared" si="0"/>
        <v>12.485318339625112</v>
      </c>
      <c r="AD43">
        <f t="shared" si="1"/>
        <v>692.56682268933514</v>
      </c>
      <c r="AE43">
        <f>'IDT-1'!C43</f>
        <v>0</v>
      </c>
      <c r="AF43" s="24"/>
      <c r="AG43">
        <f t="shared" si="2"/>
        <v>692.56682268933514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0.56554295339696814</v>
      </c>
      <c r="M44">
        <f>EDWPCL!T44</f>
        <v>0</v>
      </c>
      <c r="N44">
        <f>'MSW BWN'!T44</f>
        <v>4.2035319999999992</v>
      </c>
      <c r="O44">
        <f>BYPL_ISGS_exbus!DM44</f>
        <v>681.94360369621404</v>
      </c>
      <c r="P44" s="36">
        <v>34.810000000000009</v>
      </c>
      <c r="Q44" s="36">
        <v>11.599999999999998</v>
      </c>
      <c r="R44" s="38">
        <v>25.3</v>
      </c>
      <c r="S44" s="38">
        <v>0</v>
      </c>
      <c r="T44" s="37">
        <f>SUMPRODUCT(LTA!J44:AN44,LTA!J$101:AN$101,LTA!J$104:AN$104)</f>
        <v>227.00000000000003</v>
      </c>
      <c r="U44" s="37">
        <f>SUMPRODUCT(LTA!J44:AN44,LTA!J$102:AN$102,LTA!J$104:AN$104)</f>
        <v>61.15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-249</v>
      </c>
      <c r="AA44" s="75">
        <f>STOA!I44</f>
        <v>0</v>
      </c>
      <c r="AB44" s="75">
        <f>-STOA!O44</f>
        <v>-100</v>
      </c>
      <c r="AC44">
        <f t="shared" si="0"/>
        <v>12.547382218874912</v>
      </c>
      <c r="AD44">
        <f t="shared" si="1"/>
        <v>699.89331586363301</v>
      </c>
      <c r="AE44">
        <f>'IDT-1'!C44</f>
        <v>0</v>
      </c>
      <c r="AF44" s="24"/>
      <c r="AG44">
        <f t="shared" si="2"/>
        <v>699.89331586363301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0.60339584503088151</v>
      </c>
      <c r="M45">
        <f>EDWPCL!T45</f>
        <v>0</v>
      </c>
      <c r="N45">
        <f>'MSW BWN'!T45</f>
        <v>4.1576439999999995</v>
      </c>
      <c r="O45">
        <f>BYPL_ISGS_exbus!DM45</f>
        <v>678.21113823335872</v>
      </c>
      <c r="P45" s="36">
        <v>34.810000000000009</v>
      </c>
      <c r="Q45" s="36">
        <v>11.599999999999998</v>
      </c>
      <c r="R45" s="38">
        <v>25.3</v>
      </c>
      <c r="S45" s="38">
        <v>0</v>
      </c>
      <c r="T45" s="37">
        <f>SUMPRODUCT(LTA!J45:AN45,LTA!J$101:AN$101,LTA!J$104:AN$104)</f>
        <v>235.51000000000002</v>
      </c>
      <c r="U45" s="37">
        <f>SUMPRODUCT(LTA!J45:AN45,LTA!J$102:AN$102,LTA!J$104:AN$104)</f>
        <v>61.15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-254</v>
      </c>
      <c r="AA45" s="75">
        <f>STOA!I45</f>
        <v>0</v>
      </c>
      <c r="AB45" s="75">
        <f>-STOA!O45</f>
        <v>-100</v>
      </c>
      <c r="AC45">
        <f t="shared" si="0"/>
        <v>12.545090225452208</v>
      </c>
      <c r="AD45">
        <f t="shared" si="1"/>
        <v>709.66510728583421</v>
      </c>
      <c r="AE45">
        <f>'IDT-1'!C45</f>
        <v>0</v>
      </c>
      <c r="AF45" s="24"/>
      <c r="AG45">
        <f t="shared" si="2"/>
        <v>709.66510728583421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4.414807999999999</v>
      </c>
      <c r="O46">
        <f>BYPL_ISGS_exbus!DM46</f>
        <v>674.97616755008789</v>
      </c>
      <c r="P46" s="36">
        <v>34.810000000000009</v>
      </c>
      <c r="Q46" s="36">
        <v>11.599999999999998</v>
      </c>
      <c r="R46" s="38">
        <v>25.3</v>
      </c>
      <c r="S46" s="38">
        <v>0</v>
      </c>
      <c r="T46" s="37">
        <f>SUMPRODUCT(LTA!J46:AN46,LTA!J$101:AN$101,LTA!J$104:AN$104)</f>
        <v>240.41</v>
      </c>
      <c r="U46" s="37">
        <f>SUMPRODUCT(LTA!J46:AN46,LTA!J$102:AN$102,LTA!J$104:AN$104)</f>
        <v>61.15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-254</v>
      </c>
      <c r="AA46" s="75">
        <f>STOA!I46</f>
        <v>0</v>
      </c>
      <c r="AB46" s="75">
        <f>-STOA!O46</f>
        <v>-100</v>
      </c>
      <c r="AC46">
        <f t="shared" si="0"/>
        <v>12.561314628022885</v>
      </c>
      <c r="AD46">
        <f t="shared" si="1"/>
        <v>711.58035937977286</v>
      </c>
      <c r="AE46">
        <f>'IDT-1'!C46</f>
        <v>0</v>
      </c>
      <c r="AF46" s="24"/>
      <c r="AG46">
        <f t="shared" si="2"/>
        <v>711.58035937977286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4.4004679999999992</v>
      </c>
      <c r="O47">
        <f>BYPL_ISGS_exbus!DM47</f>
        <v>680.58786969621406</v>
      </c>
      <c r="P47" s="36">
        <v>34.810000000000009</v>
      </c>
      <c r="Q47" s="36">
        <v>11.599999999999998</v>
      </c>
      <c r="R47" s="38">
        <v>25.3</v>
      </c>
      <c r="S47" s="38">
        <v>0</v>
      </c>
      <c r="T47" s="37">
        <f>SUMPRODUCT(LTA!J47:AN47,LTA!J$101:AN$101,LTA!J$104:AN$104)</f>
        <v>241.07000000000002</v>
      </c>
      <c r="U47" s="37">
        <f>SUMPRODUCT(LTA!J47:AN47,LTA!J$102:AN$102,LTA!J$104:AN$104)</f>
        <v>61.15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-249</v>
      </c>
      <c r="AA47" s="75">
        <f>STOA!I47</f>
        <v>0</v>
      </c>
      <c r="AB47" s="75">
        <f>-STOA!O47</f>
        <v>-100</v>
      </c>
      <c r="AC47">
        <f t="shared" si="0"/>
        <v>12.698588047299236</v>
      </c>
      <c r="AD47">
        <f t="shared" si="1"/>
        <v>707.7004481066225</v>
      </c>
      <c r="AE47">
        <f>'IDT-1'!C47</f>
        <v>0</v>
      </c>
      <c r="AF47" s="24"/>
      <c r="AG47">
        <f t="shared" si="2"/>
        <v>707.7004481066225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0.61267902481104974</v>
      </c>
      <c r="M48">
        <f>EDWPCL!T48</f>
        <v>0</v>
      </c>
      <c r="N48">
        <f>'MSW BWN'!T48</f>
        <v>4.4281919999999992</v>
      </c>
      <c r="O48">
        <f>BYPL_ISGS_exbus!DM48</f>
        <v>680.58786969621406</v>
      </c>
      <c r="P48" s="36">
        <v>34.810000000000009</v>
      </c>
      <c r="Q48" s="36">
        <v>11.599999999999998</v>
      </c>
      <c r="R48" s="38">
        <v>25.3</v>
      </c>
      <c r="S48" s="38">
        <v>0</v>
      </c>
      <c r="T48" s="37">
        <f>SUMPRODUCT(LTA!J48:AN48,LTA!J$101:AN$101,LTA!J$104:AN$104)</f>
        <v>241.89000000000001</v>
      </c>
      <c r="U48" s="37">
        <f>SUMPRODUCT(LTA!J48:AN48,LTA!J$102:AN$102,LTA!J$104:AN$104)</f>
        <v>61.15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-244</v>
      </c>
      <c r="AA48" s="75">
        <f>STOA!I48</f>
        <v>0</v>
      </c>
      <c r="AB48" s="75">
        <f>-STOA!O48</f>
        <v>-100</v>
      </c>
      <c r="AC48">
        <f t="shared" si="0"/>
        <v>12.722651244349013</v>
      </c>
      <c r="AD48">
        <f t="shared" si="1"/>
        <v>706.52410890957299</v>
      </c>
      <c r="AE48">
        <f>'IDT-1'!C48</f>
        <v>0</v>
      </c>
      <c r="AF48" s="24"/>
      <c r="AG48">
        <f t="shared" si="2"/>
        <v>706.52410890957299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0.58302077484559245</v>
      </c>
      <c r="M49">
        <f>EDWPCL!T49</f>
        <v>0</v>
      </c>
      <c r="N49">
        <f>'MSW BWN'!T49</f>
        <v>4.4281919999999992</v>
      </c>
      <c r="O49">
        <f>BYPL_ISGS_exbus!DM49</f>
        <v>671.59962873365384</v>
      </c>
      <c r="P49" s="36">
        <v>34.810000000000009</v>
      </c>
      <c r="Q49" s="36">
        <v>11.599999999999998</v>
      </c>
      <c r="R49" s="38">
        <v>25.3</v>
      </c>
      <c r="S49" s="38">
        <v>0</v>
      </c>
      <c r="T49" s="37">
        <f>SUMPRODUCT(LTA!J49:AN49,LTA!J$101:AN$101,LTA!J$104:AN$104)</f>
        <v>243.02</v>
      </c>
      <c r="U49" s="37">
        <f>SUMPRODUCT(LTA!J49:AN49,LTA!J$102:AN$102,LTA!J$104:AN$104)</f>
        <v>61.15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-244</v>
      </c>
      <c r="AA49" s="75">
        <f>STOA!I49</f>
        <v>0</v>
      </c>
      <c r="AB49" s="75">
        <f>-STOA!O49</f>
        <v>-100</v>
      </c>
      <c r="AC49">
        <f t="shared" si="0"/>
        <v>12.72416215276291</v>
      </c>
      <c r="AD49">
        <f t="shared" si="1"/>
        <v>690.63469878863327</v>
      </c>
      <c r="AE49">
        <f>'IDT-1'!C49</f>
        <v>0</v>
      </c>
      <c r="AF49" s="24"/>
      <c r="AG49">
        <f t="shared" si="2"/>
        <v>690.63469878863327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0.5987737226277372</v>
      </c>
      <c r="M50">
        <f>EDWPCL!T50</f>
        <v>0</v>
      </c>
      <c r="N50">
        <f>'MSW BWN'!T50</f>
        <v>4.3956879999999989</v>
      </c>
      <c r="O50">
        <f>BYPL_ISGS_exbus!DM50</f>
        <v>671.59962873365384</v>
      </c>
      <c r="P50" s="36">
        <v>34.810000000000009</v>
      </c>
      <c r="Q50" s="36">
        <v>11.599999999999998</v>
      </c>
      <c r="R50" s="38">
        <v>25.3</v>
      </c>
      <c r="S50" s="38">
        <v>0</v>
      </c>
      <c r="T50" s="37">
        <f>SUMPRODUCT(LTA!J50:AN50,LTA!J$101:AN$101,LTA!J$104:AN$104)</f>
        <v>241.57000000000002</v>
      </c>
      <c r="U50" s="37">
        <f>SUMPRODUCT(LTA!J50:AN50,LTA!J$102:AN$102,LTA!J$104:AN$104)</f>
        <v>61.15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-254</v>
      </c>
      <c r="AA50" s="75">
        <f>STOA!I50</f>
        <v>0</v>
      </c>
      <c r="AB50" s="75">
        <f>-STOA!O50</f>
        <v>-100</v>
      </c>
      <c r="AC50">
        <f t="shared" si="0"/>
        <v>12.754197232548725</v>
      </c>
      <c r="AD50">
        <f t="shared" si="1"/>
        <v>684.13791265662962</v>
      </c>
      <c r="AE50">
        <f>'IDT-1'!C50</f>
        <v>0</v>
      </c>
      <c r="AF50" s="24"/>
      <c r="AG50">
        <f t="shared" si="2"/>
        <v>684.13791265662962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0.54310612015721516</v>
      </c>
      <c r="M51">
        <f>EDWPCL!T51</f>
        <v>0</v>
      </c>
      <c r="N51">
        <f>'MSW BWN'!T51</f>
        <v>4.4052479999999985</v>
      </c>
      <c r="O51">
        <f>BYPL_ISGS_exbus!DM51</f>
        <v>675.25798437672404</v>
      </c>
      <c r="P51" s="36">
        <v>34.810000000000009</v>
      </c>
      <c r="Q51" s="36">
        <v>11.599999999999998</v>
      </c>
      <c r="R51" s="38">
        <v>25.3</v>
      </c>
      <c r="S51" s="38">
        <v>0</v>
      </c>
      <c r="T51" s="37">
        <f>SUMPRODUCT(LTA!J51:AN51,LTA!J$101:AN$101,LTA!J$104:AN$104)</f>
        <v>240.49</v>
      </c>
      <c r="U51" s="37">
        <f>SUMPRODUCT(LTA!J51:AN51,LTA!J$102:AN$102,LTA!J$104:AN$104)</f>
        <v>61.15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-248</v>
      </c>
      <c r="AA51" s="75">
        <f>STOA!I51</f>
        <v>0</v>
      </c>
      <c r="AB51" s="75">
        <f>-STOA!O51</f>
        <v>-100</v>
      </c>
      <c r="AC51">
        <f t="shared" si="0"/>
        <v>12.741583485190208</v>
      </c>
      <c r="AD51">
        <f t="shared" si="1"/>
        <v>690.68277444458795</v>
      </c>
      <c r="AE51">
        <f>'IDT-1'!C51</f>
        <v>0</v>
      </c>
      <c r="AF51" s="24"/>
      <c r="AG51">
        <f t="shared" si="2"/>
        <v>690.68277444458795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-57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0.55213475575519377</v>
      </c>
      <c r="M52">
        <f>EDWPCL!T52</f>
        <v>0</v>
      </c>
      <c r="N52">
        <f>'MSW BWN'!T52</f>
        <v>4.3545799999999995</v>
      </c>
      <c r="O52">
        <f>BYPL_ISGS_exbus!DM52</f>
        <v>674.81892921265262</v>
      </c>
      <c r="P52" s="36">
        <v>34.810000000000009</v>
      </c>
      <c r="Q52" s="36">
        <v>11.6</v>
      </c>
      <c r="R52" s="38">
        <v>25.3</v>
      </c>
      <c r="S52" s="38">
        <v>0</v>
      </c>
      <c r="T52" s="37">
        <f>SUMPRODUCT(LTA!J52:AN52,LTA!J$101:AN$101,LTA!J$104:AN$104)</f>
        <v>241.91</v>
      </c>
      <c r="U52" s="37">
        <f>SUMPRODUCT(LTA!J52:AN52,LTA!J$102:AN$102,LTA!J$104:AN$104)</f>
        <v>61.15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-243</v>
      </c>
      <c r="AA52" s="75">
        <f>STOA!I52</f>
        <v>0</v>
      </c>
      <c r="AB52" s="75">
        <f>-STOA!O52</f>
        <v>-100</v>
      </c>
      <c r="AC52">
        <f t="shared" si="0"/>
        <v>12.715589020251475</v>
      </c>
      <c r="AD52">
        <f t="shared" si="1"/>
        <v>695.64807438105311</v>
      </c>
      <c r="AE52">
        <f>'IDT-1'!C52</f>
        <v>0</v>
      </c>
      <c r="AF52" s="24"/>
      <c r="AG52">
        <f t="shared" si="2"/>
        <v>695.64807438105311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-58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0.54491184727681075</v>
      </c>
      <c r="M53">
        <f>EDWPCL!T53</f>
        <v>0</v>
      </c>
      <c r="N53">
        <f>'MSW BWN'!T53</f>
        <v>4.3000879999999997</v>
      </c>
      <c r="O53">
        <f>BYPL_ISGS_exbus!DM53</f>
        <v>673.31019095301474</v>
      </c>
      <c r="P53" s="36">
        <v>34.810000000000009</v>
      </c>
      <c r="Q53" s="36">
        <v>12</v>
      </c>
      <c r="R53" s="38">
        <v>25.3</v>
      </c>
      <c r="S53" s="38">
        <v>0</v>
      </c>
      <c r="T53" s="37">
        <f>SUMPRODUCT(LTA!J53:AN53,LTA!J$101:AN$101,LTA!J$104:AN$104)</f>
        <v>245.76999999999998</v>
      </c>
      <c r="U53" s="37">
        <f>SUMPRODUCT(LTA!J53:AN53,LTA!J$102:AN$102,LTA!J$104:AN$104)</f>
        <v>61.15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-248</v>
      </c>
      <c r="AA53" s="75">
        <f>STOA!I53</f>
        <v>0</v>
      </c>
      <c r="AB53" s="75">
        <f>-STOA!O53</f>
        <v>-100</v>
      </c>
      <c r="AC53">
        <f t="shared" si="0"/>
        <v>12.746652371364185</v>
      </c>
      <c r="AD53">
        <f t="shared" si="1"/>
        <v>697.30655786182388</v>
      </c>
      <c r="AE53">
        <f>'IDT-1'!C53</f>
        <v>0</v>
      </c>
      <c r="AF53" s="24"/>
      <c r="AG53">
        <f t="shared" si="2"/>
        <v>697.30655786182388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-54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0.60415047725996629</v>
      </c>
      <c r="M54">
        <f>EDWPCL!T54</f>
        <v>0</v>
      </c>
      <c r="N54">
        <f>'MSW BWN'!T54</f>
        <v>4.3086919999999989</v>
      </c>
      <c r="O54">
        <f>BYPL_ISGS_exbus!DM54</f>
        <v>666.88507716727759</v>
      </c>
      <c r="P54" s="36">
        <v>34.81</v>
      </c>
      <c r="Q54" s="36">
        <v>12</v>
      </c>
      <c r="R54" s="38">
        <v>25.3</v>
      </c>
      <c r="S54" s="38">
        <v>0</v>
      </c>
      <c r="T54" s="37">
        <f>SUMPRODUCT(LTA!J54:AN54,LTA!J$101:AN$101,LTA!J$104:AN$104)</f>
        <v>246.76999999999998</v>
      </c>
      <c r="U54" s="37">
        <f>SUMPRODUCT(LTA!J54:AN54,LTA!J$102:AN$102,LTA!J$104:AN$104)</f>
        <v>61.15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-258</v>
      </c>
      <c r="AA54" s="75">
        <f>STOA!I54</f>
        <v>0</v>
      </c>
      <c r="AB54" s="75">
        <f>-STOA!O54</f>
        <v>-100</v>
      </c>
      <c r="AC54">
        <f t="shared" si="0"/>
        <v>12.650824347306518</v>
      </c>
      <c r="AD54">
        <f t="shared" si="1"/>
        <v>698.04511473012758</v>
      </c>
      <c r="AE54">
        <f>'IDT-1'!C54</f>
        <v>0</v>
      </c>
      <c r="AF54" s="24"/>
      <c r="AG54">
        <f t="shared" si="2"/>
        <v>698.04511473012758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0.61267902481104974</v>
      </c>
      <c r="M55">
        <f>EDWPCL!T55</f>
        <v>0</v>
      </c>
      <c r="N55">
        <f>'MSW BWN'!T55</f>
        <v>4.3364159999999989</v>
      </c>
      <c r="O55">
        <f>BYPL_ISGS_exbus!DM55</f>
        <v>662.78077542741073</v>
      </c>
      <c r="P55" s="36">
        <v>34.809999999999995</v>
      </c>
      <c r="Q55" s="36">
        <v>11.603428909252145</v>
      </c>
      <c r="R55" s="38">
        <v>25.3</v>
      </c>
      <c r="S55" s="38">
        <v>0</v>
      </c>
      <c r="T55" s="37">
        <f>SUMPRODUCT(LTA!J55:AN55,LTA!J$101:AN$101,LTA!J$104:AN$104)</f>
        <v>247.43</v>
      </c>
      <c r="U55" s="37">
        <f>SUMPRODUCT(LTA!J55:AN55,LTA!J$102:AN$102,LTA!J$104:AN$104)</f>
        <v>61.15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-263</v>
      </c>
      <c r="AA55" s="75">
        <f>STOA!I55</f>
        <v>0</v>
      </c>
      <c r="AB55" s="75">
        <f>-STOA!O55</f>
        <v>-100</v>
      </c>
      <c r="AC55">
        <f t="shared" si="0"/>
        <v>12.889942584125233</v>
      </c>
      <c r="AD55">
        <f t="shared" si="1"/>
        <v>662.00137621024533</v>
      </c>
      <c r="AE55">
        <f>'IDT-1'!C55</f>
        <v>0</v>
      </c>
      <c r="AF55" s="24"/>
      <c r="AG55">
        <f t="shared" si="2"/>
        <v>662.00137621024533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4.3000879999999997</v>
      </c>
      <c r="O56">
        <f>BYPL_ISGS_exbus!DM56</f>
        <v>659.54578789317293</v>
      </c>
      <c r="P56" s="36">
        <v>34.809999999999995</v>
      </c>
      <c r="Q56" s="36">
        <v>11.603428909252145</v>
      </c>
      <c r="R56" s="38">
        <v>25.3</v>
      </c>
      <c r="S56" s="38">
        <v>0</v>
      </c>
      <c r="T56" s="37">
        <f>SUMPRODUCT(LTA!J56:AN56,LTA!J$101:AN$101,LTA!J$104:AN$104)</f>
        <v>248.43</v>
      </c>
      <c r="U56" s="37">
        <f>SUMPRODUCT(LTA!J56:AN56,LTA!J$102:AN$102,LTA!J$104:AN$104)</f>
        <v>61.15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-268</v>
      </c>
      <c r="AA56" s="75">
        <f>STOA!I56</f>
        <v>0</v>
      </c>
      <c r="AB56" s="75">
        <f>-STOA!O56</f>
        <v>-100</v>
      </c>
      <c r="AC56">
        <f t="shared" si="0"/>
        <v>12.997930899510973</v>
      </c>
      <c r="AD56">
        <f t="shared" si="1"/>
        <v>644.62207236062181</v>
      </c>
      <c r="AE56">
        <f>'IDT-1'!C56</f>
        <v>0</v>
      </c>
      <c r="AF56" s="24"/>
      <c r="AG56">
        <f t="shared" si="2"/>
        <v>644.62207236062181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0.60613138686131396</v>
      </c>
      <c r="M57">
        <f>EDWPCL!T57</f>
        <v>0</v>
      </c>
      <c r="N57">
        <f>'MSW BWN'!T57</f>
        <v>4.3000879999999997</v>
      </c>
      <c r="O57">
        <f>BYPL_ISGS_exbus!DM57</f>
        <v>659.54578789317293</v>
      </c>
      <c r="P57" s="36">
        <v>34.809999999999995</v>
      </c>
      <c r="Q57" s="36">
        <v>11.603428909252145</v>
      </c>
      <c r="R57" s="38">
        <v>25.3</v>
      </c>
      <c r="S57" s="38">
        <v>0</v>
      </c>
      <c r="T57" s="37">
        <f>SUMPRODUCT(LTA!J57:AN57,LTA!J$101:AN$101,LTA!J$104:AN$104)</f>
        <v>248.93</v>
      </c>
      <c r="U57" s="37">
        <f>SUMPRODUCT(LTA!J57:AN57,LTA!J$102:AN$102,LTA!J$104:AN$104)</f>
        <v>61.15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-278</v>
      </c>
      <c r="AA57" s="75">
        <f>STOA!I57</f>
        <v>0</v>
      </c>
      <c r="AB57" s="75">
        <f>-STOA!O57</f>
        <v>-100</v>
      </c>
      <c r="AC57">
        <f t="shared" si="0"/>
        <v>13.044431687976637</v>
      </c>
      <c r="AD57">
        <f t="shared" si="1"/>
        <v>640.06902393420637</v>
      </c>
      <c r="AE57">
        <f>'IDT-1'!C57</f>
        <v>0</v>
      </c>
      <c r="AF57" s="24"/>
      <c r="AG57">
        <f t="shared" si="2"/>
        <v>640.06902393420637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0.61267902481104974</v>
      </c>
      <c r="M58">
        <f>EDWPCL!T58</f>
        <v>0</v>
      </c>
      <c r="N58">
        <f>'MSW BWN'!T58</f>
        <v>4.3823039999999986</v>
      </c>
      <c r="O58">
        <f>BYPL_ISGS_exbus!DM58</f>
        <v>659.54578789317293</v>
      </c>
      <c r="P58" s="36">
        <v>34.809999999999995</v>
      </c>
      <c r="Q58" s="36">
        <v>11.603428909252145</v>
      </c>
      <c r="R58" s="38">
        <v>25.3</v>
      </c>
      <c r="S58" s="38">
        <v>0</v>
      </c>
      <c r="T58" s="37">
        <f>SUMPRODUCT(LTA!J58:AN58,LTA!J$101:AN$101,LTA!J$104:AN$104)</f>
        <v>250.01</v>
      </c>
      <c r="U58" s="37">
        <f>SUMPRODUCT(LTA!J58:AN58,LTA!J$102:AN$102,LTA!J$104:AN$104)</f>
        <v>61.15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-283</v>
      </c>
      <c r="AA58" s="75">
        <f>STOA!I58</f>
        <v>0</v>
      </c>
      <c r="AB58" s="75">
        <f>-STOA!O58</f>
        <v>-100</v>
      </c>
      <c r="AC58">
        <f t="shared" si="0"/>
        <v>13.054249302535418</v>
      </c>
      <c r="AD58">
        <f t="shared" si="1"/>
        <v>641.22796995759734</v>
      </c>
      <c r="AE58">
        <f>'IDT-1'!C58</f>
        <v>0</v>
      </c>
      <c r="AF58" s="24"/>
      <c r="AG58">
        <f t="shared" si="2"/>
        <v>641.22796995759734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0.60626614261650758</v>
      </c>
      <c r="M59">
        <f>EDWPCL!T59</f>
        <v>0</v>
      </c>
      <c r="N59">
        <f>'MSW BWN'!T59</f>
        <v>4.3364159999999989</v>
      </c>
      <c r="O59">
        <f>BYPL_ISGS_exbus!DM59</f>
        <v>659.54578789317293</v>
      </c>
      <c r="P59" s="36">
        <v>34.809999999999995</v>
      </c>
      <c r="Q59" s="36">
        <v>11.603428909252145</v>
      </c>
      <c r="R59" s="38">
        <v>25.3</v>
      </c>
      <c r="S59" s="38">
        <v>0</v>
      </c>
      <c r="T59" s="37">
        <f>SUMPRODUCT(LTA!J59:AN59,LTA!J$101:AN$101,LTA!J$104:AN$104)</f>
        <v>251.02999999999997</v>
      </c>
      <c r="U59" s="37">
        <f>SUMPRODUCT(LTA!J59:AN59,LTA!J$102:AN$102,LTA!J$104:AN$104)</f>
        <v>61.81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-283</v>
      </c>
      <c r="AA59" s="75">
        <f>STOA!I59</f>
        <v>0</v>
      </c>
      <c r="AB59" s="75">
        <f>-STOA!O59</f>
        <v>-100</v>
      </c>
      <c r="AC59">
        <f t="shared" si="0"/>
        <v>12.932383451526757</v>
      </c>
      <c r="AD59">
        <f t="shared" si="1"/>
        <v>658.97753492641129</v>
      </c>
      <c r="AE59">
        <f>'IDT-1'!C59</f>
        <v>0</v>
      </c>
      <c r="AF59" s="24"/>
      <c r="AG59">
        <f t="shared" si="2"/>
        <v>658.97753492641129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-49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0.61267902481104974</v>
      </c>
      <c r="M60">
        <f>EDWPCL!T60</f>
        <v>0</v>
      </c>
      <c r="N60">
        <f>'MSW BWN'!T60</f>
        <v>4.3230319999999995</v>
      </c>
      <c r="O60">
        <f>BYPL_ISGS_exbus!DM60</f>
        <v>659.54578789317293</v>
      </c>
      <c r="P60" s="36">
        <v>34.809999999999995</v>
      </c>
      <c r="Q60" s="36">
        <v>11.603428909252145</v>
      </c>
      <c r="R60" s="38">
        <v>25.3</v>
      </c>
      <c r="S60" s="38">
        <v>0</v>
      </c>
      <c r="T60" s="37">
        <f>SUMPRODUCT(LTA!J60:AN60,LTA!J$101:AN$101,LTA!J$104:AN$104)</f>
        <v>258.27999999999997</v>
      </c>
      <c r="U60" s="37">
        <f>SUMPRODUCT(LTA!J60:AN60,LTA!J$102:AN$102,LTA!J$104:AN$104)</f>
        <v>62.15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-278</v>
      </c>
      <c r="AA60" s="75">
        <f>STOA!I60</f>
        <v>0</v>
      </c>
      <c r="AB60" s="75">
        <f>-STOA!O60</f>
        <v>-100</v>
      </c>
      <c r="AC60">
        <f t="shared" si="0"/>
        <v>13.080792471386081</v>
      </c>
      <c r="AD60">
        <f t="shared" si="1"/>
        <v>656.41215478874642</v>
      </c>
      <c r="AE60">
        <f>'IDT-1'!C60</f>
        <v>0</v>
      </c>
      <c r="AF60" s="24"/>
      <c r="AG60">
        <f t="shared" si="2"/>
        <v>656.41215478874642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0.61267902481104974</v>
      </c>
      <c r="M61">
        <f>EDWPCL!T61</f>
        <v>0</v>
      </c>
      <c r="N61">
        <f>'MSW BWN'!T61</f>
        <v>4.2494199999999998</v>
      </c>
      <c r="O61">
        <f>BYPL_ISGS_exbus!DM61</f>
        <v>655.97876664317289</v>
      </c>
      <c r="P61" s="36">
        <v>34.809999999999995</v>
      </c>
      <c r="Q61" s="36">
        <v>11.603428909252145</v>
      </c>
      <c r="R61" s="38">
        <v>25.3</v>
      </c>
      <c r="S61" s="38">
        <v>0</v>
      </c>
      <c r="T61" s="37">
        <f>SUMPRODUCT(LTA!J61:AN61,LTA!J$101:AN$101,LTA!J$104:AN$104)</f>
        <v>247.54000000000002</v>
      </c>
      <c r="U61" s="37">
        <f>SUMPRODUCT(LTA!J61:AN61,LTA!J$102:AN$102,LTA!J$104:AN$104)</f>
        <v>62.65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-288</v>
      </c>
      <c r="AA61" s="75">
        <f>STOA!I61</f>
        <v>0</v>
      </c>
      <c r="AB61" s="75">
        <f>-STOA!O61</f>
        <v>-100</v>
      </c>
      <c r="AC61">
        <f t="shared" si="0"/>
        <v>12.676175789439853</v>
      </c>
      <c r="AD61">
        <f t="shared" si="1"/>
        <v>676.93613822069278</v>
      </c>
      <c r="AE61">
        <f>'IDT-1'!C61</f>
        <v>0</v>
      </c>
      <c r="AF61" s="24"/>
      <c r="AG61">
        <f t="shared" si="2"/>
        <v>676.93613822069278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0.61267902481104974</v>
      </c>
      <c r="M62">
        <f>EDWPCL!T62</f>
        <v>0</v>
      </c>
      <c r="N62">
        <f>'MSW BWN'!T62</f>
        <v>4.2446399999999995</v>
      </c>
      <c r="O62">
        <f>BYPL_ISGS_exbus!DM62</f>
        <v>655.97876664317289</v>
      </c>
      <c r="P62" s="36">
        <v>34.809999999999995</v>
      </c>
      <c r="Q62" s="36">
        <v>11.603428909252145</v>
      </c>
      <c r="R62" s="38">
        <v>25.3</v>
      </c>
      <c r="S62" s="38">
        <v>0</v>
      </c>
      <c r="T62" s="37">
        <f>SUMPRODUCT(LTA!J62:AN62,LTA!J$101:AN$101,LTA!J$104:AN$104)</f>
        <v>238.85000000000002</v>
      </c>
      <c r="U62" s="37">
        <f>SUMPRODUCT(LTA!J62:AN62,LTA!J$102:AN$102,LTA!J$104:AN$104)</f>
        <v>62.989999999999995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-288</v>
      </c>
      <c r="AA62" s="75">
        <f>STOA!I62</f>
        <v>0</v>
      </c>
      <c r="AB62" s="75">
        <f>-STOA!O62</f>
        <v>-100</v>
      </c>
      <c r="AC62">
        <f t="shared" si="0"/>
        <v>12.546697533365631</v>
      </c>
      <c r="AD62">
        <f t="shared" si="1"/>
        <v>675.7108364767671</v>
      </c>
      <c r="AE62">
        <f>'IDT-1'!C62</f>
        <v>0</v>
      </c>
      <c r="AF62" s="24"/>
      <c r="AG62">
        <f t="shared" si="2"/>
        <v>675.7108364767671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0.61267902481104974</v>
      </c>
      <c r="M63">
        <f>EDWPCL!T63</f>
        <v>0</v>
      </c>
      <c r="N63">
        <f>'MSW BWN'!T63</f>
        <v>4.2398599999999984</v>
      </c>
      <c r="O63">
        <f>BYPL_ISGS_exbus!DM63</f>
        <v>681.62060693611193</v>
      </c>
      <c r="P63" s="36">
        <v>34.809999999999995</v>
      </c>
      <c r="Q63" s="36">
        <v>11.603428909252145</v>
      </c>
      <c r="R63" s="38">
        <v>25.3</v>
      </c>
      <c r="S63" s="38">
        <v>0</v>
      </c>
      <c r="T63" s="37">
        <f>SUMPRODUCT(LTA!J63:AN63,LTA!J$101:AN$101,LTA!J$104:AN$104)</f>
        <v>232.73000000000002</v>
      </c>
      <c r="U63" s="37">
        <f>SUMPRODUCT(LTA!J63:AN63,LTA!J$102:AN$102,LTA!J$104:AN$104)</f>
        <v>63.489999999999995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-284</v>
      </c>
      <c r="AA63" s="75">
        <f>STOA!I63</f>
        <v>0</v>
      </c>
      <c r="AB63" s="75">
        <f>-STOA!O63</f>
        <v>-100</v>
      </c>
      <c r="AC63">
        <f t="shared" si="0"/>
        <v>12.791081259350319</v>
      </c>
      <c r="AD63">
        <f t="shared" si="1"/>
        <v>686.48351304372125</v>
      </c>
      <c r="AE63">
        <f>'IDT-1'!C63</f>
        <v>0</v>
      </c>
      <c r="AF63" s="24"/>
      <c r="AG63">
        <f t="shared" si="2"/>
        <v>686.48351304372125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-26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0.60468950028074131</v>
      </c>
      <c r="M64">
        <f>EDWPCL!T64</f>
        <v>0</v>
      </c>
      <c r="N64">
        <f>'MSW BWN'!T64</f>
        <v>4.3775239999999993</v>
      </c>
      <c r="O64">
        <f>BYPL_ISGS_exbus!DM64</f>
        <v>681.6204836511057</v>
      </c>
      <c r="P64" s="36">
        <v>34.809999999999995</v>
      </c>
      <c r="Q64" s="36">
        <v>11.603428909252145</v>
      </c>
      <c r="R64" s="38">
        <v>25.3</v>
      </c>
      <c r="S64" s="38">
        <v>0</v>
      </c>
      <c r="T64" s="37">
        <f>SUMPRODUCT(LTA!J64:AN64,LTA!J$101:AN$101,LTA!J$104:AN$104)</f>
        <v>222.22</v>
      </c>
      <c r="U64" s="37">
        <f>SUMPRODUCT(LTA!J64:AN64,LTA!J$102:AN$102,LTA!J$104:AN$104)</f>
        <v>64.650000000000006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-279</v>
      </c>
      <c r="AA64" s="75">
        <f>STOA!I64</f>
        <v>0</v>
      </c>
      <c r="AB64" s="75">
        <f>-STOA!O64</f>
        <v>-100</v>
      </c>
      <c r="AC64">
        <f t="shared" si="0"/>
        <v>12.645860227551097</v>
      </c>
      <c r="AD64">
        <f t="shared" si="1"/>
        <v>685.40828526598398</v>
      </c>
      <c r="AE64">
        <f>'IDT-1'!C64</f>
        <v>0</v>
      </c>
      <c r="AF64" s="24"/>
      <c r="AG64">
        <f t="shared" si="2"/>
        <v>685.40828526598398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-23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0.59754744525547454</v>
      </c>
      <c r="M65">
        <f>EDWPCL!T65</f>
        <v>0</v>
      </c>
      <c r="N65">
        <f>'MSW BWN'!T65</f>
        <v>4.3870839999999998</v>
      </c>
      <c r="O65">
        <f>BYPL_ISGS_exbus!DM65</f>
        <v>688.64945067257577</v>
      </c>
      <c r="P65" s="36">
        <v>32.549999999999997</v>
      </c>
      <c r="Q65" s="36">
        <v>11.603428909252145</v>
      </c>
      <c r="R65" s="38">
        <v>25.3</v>
      </c>
      <c r="S65" s="38">
        <v>0</v>
      </c>
      <c r="T65" s="37">
        <f>SUMPRODUCT(LTA!J65:AN65,LTA!J$101:AN$101,LTA!J$104:AN$104)</f>
        <v>210</v>
      </c>
      <c r="U65" s="37">
        <f>SUMPRODUCT(LTA!J65:AN65,LTA!J$102:AN$102,LTA!J$104:AN$104)</f>
        <v>65.81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-279</v>
      </c>
      <c r="AA65" s="75">
        <f>STOA!I65</f>
        <v>0</v>
      </c>
      <c r="AB65" s="75">
        <f>-STOA!O65</f>
        <v>-100</v>
      </c>
      <c r="AC65">
        <f t="shared" si="0"/>
        <v>12.508324284020343</v>
      </c>
      <c r="AD65">
        <f t="shared" si="1"/>
        <v>689.25720617595948</v>
      </c>
      <c r="AE65">
        <f>'IDT-1'!C65</f>
        <v>0</v>
      </c>
      <c r="AF65" s="24"/>
      <c r="AG65">
        <f t="shared" si="2"/>
        <v>689.25720617595948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-13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5.9491499999999995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0.61267902481104974</v>
      </c>
      <c r="M66">
        <f>EDWPCL!T66</f>
        <v>0</v>
      </c>
      <c r="N66">
        <f>'MSW BWN'!T66</f>
        <v>4.3689199999999992</v>
      </c>
      <c r="O66">
        <f>BYPL_ISGS_exbus!DM66</f>
        <v>692.69717693524137</v>
      </c>
      <c r="P66" s="36">
        <v>34.810000000000009</v>
      </c>
      <c r="Q66" s="36">
        <v>11.603428909252145</v>
      </c>
      <c r="R66" s="38">
        <v>25.3</v>
      </c>
      <c r="S66" s="38">
        <v>0</v>
      </c>
      <c r="T66" s="37">
        <f>SUMPRODUCT(LTA!J66:AN66,LTA!J$101:AN$101,LTA!J$104:AN$104)</f>
        <v>193.86</v>
      </c>
      <c r="U66" s="37">
        <f>SUMPRODUCT(LTA!J66:AN66,LTA!J$102:AN$102,LTA!J$104:AN$104)</f>
        <v>67.31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-274</v>
      </c>
      <c r="AA66" s="75">
        <f>STOA!I66</f>
        <v>0</v>
      </c>
      <c r="AB66" s="75">
        <f>-STOA!O66</f>
        <v>-100</v>
      </c>
      <c r="AC66">
        <f t="shared" si="0"/>
        <v>12.333910211596335</v>
      </c>
      <c r="AD66">
        <f t="shared" si="1"/>
        <v>692.76969409060473</v>
      </c>
      <c r="AE66">
        <f>'IDT-1'!C66</f>
        <v>0</v>
      </c>
      <c r="AF66" s="24"/>
      <c r="AG66">
        <f t="shared" si="2"/>
        <v>692.76969409060473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5.9491499999999995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4.3727439999999991</v>
      </c>
      <c r="O67">
        <f>BYPL_ISGS_exbus!DM67</f>
        <v>700.46027253960494</v>
      </c>
      <c r="P67" s="36">
        <v>68.350000000000009</v>
      </c>
      <c r="Q67" s="36">
        <v>11.599999999999998</v>
      </c>
      <c r="R67" s="38">
        <v>25.3</v>
      </c>
      <c r="S67" s="38">
        <v>0</v>
      </c>
      <c r="T67" s="37">
        <f>SUMPRODUCT(LTA!J67:AN67,LTA!J$101:AN$101,LTA!J$104:AN$104)</f>
        <v>174.04000000000002</v>
      </c>
      <c r="U67" s="37">
        <f>SUMPRODUCT(LTA!J67:AN67,LTA!J$102:AN$102,LTA!J$104:AN$104)</f>
        <v>68.650000000000006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-264</v>
      </c>
      <c r="AA67" s="75">
        <f>STOA!I67</f>
        <v>0</v>
      </c>
      <c r="AB67" s="75">
        <f>-STOA!O67</f>
        <v>-100</v>
      </c>
      <c r="AC67">
        <f t="shared" si="0"/>
        <v>12.847531526981056</v>
      </c>
      <c r="AD67">
        <f t="shared" si="1"/>
        <v>677.07956347033166</v>
      </c>
      <c r="AE67">
        <f>'IDT-1'!C67</f>
        <v>0</v>
      </c>
      <c r="AF67" s="24"/>
      <c r="AG67">
        <f t="shared" si="2"/>
        <v>677.07956347033166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0.5862953396967997</v>
      </c>
      <c r="M68">
        <f>EDWPCL!T68</f>
        <v>0</v>
      </c>
      <c r="N68">
        <f>'MSW BWN'!T68</f>
        <v>4.3459759999999994</v>
      </c>
      <c r="O68">
        <f>BYPL_ISGS_exbus!DM68</f>
        <v>700.63197831320565</v>
      </c>
      <c r="P68" s="36">
        <v>68.350000000000009</v>
      </c>
      <c r="Q68" s="36">
        <v>11.599999999999998</v>
      </c>
      <c r="R68" s="38">
        <v>25.3</v>
      </c>
      <c r="S68" s="38">
        <v>0</v>
      </c>
      <c r="T68" s="37">
        <f>SUMPRODUCT(LTA!J68:AN68,LTA!J$101:AN$101,LTA!J$104:AN$104)</f>
        <v>156.95999999999998</v>
      </c>
      <c r="U68" s="37">
        <f>SUMPRODUCT(LTA!J68:AN68,LTA!J$102:AN$102,LTA!J$104:AN$104)</f>
        <v>69.81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-254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12.613145488625673</v>
      </c>
      <c r="AD68">
        <f t="shared" ref="AD68:AD98" si="4">SUM(B68:AB68,AI68:AV68)-AC68</f>
        <v>673.51250359717335</v>
      </c>
      <c r="AE68">
        <f>'IDT-1'!C68</f>
        <v>0</v>
      </c>
      <c r="AF68" s="24"/>
      <c r="AG68">
        <f t="shared" ref="AG68:AG98" si="5">SUM(AD68:AF68)</f>
        <v>673.51250359717335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0.60861089275687819</v>
      </c>
      <c r="M69">
        <f>EDWPCL!T69</f>
        <v>0</v>
      </c>
      <c r="N69">
        <f>'MSW BWN'!T69</f>
        <v>4.4463559999999989</v>
      </c>
      <c r="O69">
        <f>BYPL_ISGS_exbus!DM69</f>
        <v>697.54745812141391</v>
      </c>
      <c r="P69" s="36">
        <v>68.350000000000009</v>
      </c>
      <c r="Q69" s="36">
        <v>11.599999999999998</v>
      </c>
      <c r="R69" s="38">
        <v>25.3</v>
      </c>
      <c r="S69" s="38">
        <v>0</v>
      </c>
      <c r="T69" s="37">
        <f>SUMPRODUCT(LTA!J69:AN69,LTA!J$101:AN$101,LTA!J$104:AN$104)</f>
        <v>136.13999999999999</v>
      </c>
      <c r="U69" s="37">
        <f>SUMPRODUCT(LTA!J69:AN69,LTA!J$102:AN$102,LTA!J$104:AN$104)</f>
        <v>69.680000000000007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-270</v>
      </c>
      <c r="AA69" s="75">
        <f>STOA!I69</f>
        <v>0</v>
      </c>
      <c r="AB69" s="75">
        <f>-STOA!O69</f>
        <v>-100</v>
      </c>
      <c r="AC69">
        <f t="shared" si="3"/>
        <v>12.234391849437658</v>
      </c>
      <c r="AD69">
        <f t="shared" si="4"/>
        <v>670.97943259762985</v>
      </c>
      <c r="AE69">
        <f>'IDT-1'!C69</f>
        <v>0</v>
      </c>
      <c r="AF69" s="24"/>
      <c r="AG69">
        <f t="shared" si="5"/>
        <v>670.97943259762985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4.4377519999999988</v>
      </c>
      <c r="O70">
        <f>BYPL_ISGS_exbus!DM70</f>
        <v>703.15914507086734</v>
      </c>
      <c r="P70" s="36">
        <v>68.350000000000009</v>
      </c>
      <c r="Q70" s="36">
        <v>11.599999999999998</v>
      </c>
      <c r="R70" s="38">
        <v>25.3</v>
      </c>
      <c r="S70" s="38">
        <v>0</v>
      </c>
      <c r="T70" s="37">
        <f>SUMPRODUCT(LTA!J70:AN70,LTA!J$101:AN$101,LTA!J$104:AN$104)</f>
        <v>117.4</v>
      </c>
      <c r="U70" s="37">
        <f>SUMPRODUCT(LTA!J70:AN70,LTA!J$102:AN$102,LTA!J$104:AN$104)</f>
        <v>70.680000000000007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-255</v>
      </c>
      <c r="AA70" s="75">
        <f>STOA!I70</f>
        <v>0</v>
      </c>
      <c r="AB70" s="75">
        <f>-STOA!O70</f>
        <v>-100</v>
      </c>
      <c r="AC70">
        <f t="shared" si="3"/>
        <v>12.022350868098762</v>
      </c>
      <c r="AD70">
        <f t="shared" si="4"/>
        <v>672.0586246604762</v>
      </c>
      <c r="AE70">
        <f>'IDT-1'!C70</f>
        <v>0</v>
      </c>
      <c r="AF70" s="24"/>
      <c r="AG70">
        <f t="shared" si="5"/>
        <v>672.0586246604762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5.9491499999999995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4.3593599999999988</v>
      </c>
      <c r="O71">
        <f>BYPL_ISGS_exbus!DM71</f>
        <v>709.36775342382987</v>
      </c>
      <c r="P71" s="36">
        <v>68.350000000000009</v>
      </c>
      <c r="Q71" s="36">
        <v>11.599999999999998</v>
      </c>
      <c r="R71" s="38">
        <v>21.37</v>
      </c>
      <c r="S71" s="38">
        <v>0</v>
      </c>
      <c r="T71" s="37">
        <f>SUMPRODUCT(LTA!J71:AN71,LTA!J$101:AN$101,LTA!J$104:AN$104)</f>
        <v>101.93</v>
      </c>
      <c r="U71" s="37">
        <f>SUMPRODUCT(LTA!J71:AN71,LTA!J$102:AN$102,LTA!J$104:AN$104)</f>
        <v>71.34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-235</v>
      </c>
      <c r="AA71" s="75">
        <f>STOA!I71</f>
        <v>0</v>
      </c>
      <c r="AB71" s="75">
        <f>-STOA!O71</f>
        <v>-100</v>
      </c>
      <c r="AC71">
        <f t="shared" si="3"/>
        <v>11.763947846415645</v>
      </c>
      <c r="AD71">
        <f t="shared" si="4"/>
        <v>677.70724403512202</v>
      </c>
      <c r="AE71">
        <f>'IDT-1'!C71</f>
        <v>0</v>
      </c>
      <c r="AF71" s="24"/>
      <c r="AG71">
        <f t="shared" si="5"/>
        <v>677.70724403512202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5.9491499999999995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0.58016395283548572</v>
      </c>
      <c r="M72">
        <f>EDWPCL!T72</f>
        <v>0</v>
      </c>
      <c r="N72">
        <f>'MSW BWN'!T72</f>
        <v>4.3182519999999993</v>
      </c>
      <c r="O72">
        <f>BYPL_ISGS_exbus!DM72</f>
        <v>713.41460541991364</v>
      </c>
      <c r="P72" s="36">
        <v>68.350000000000009</v>
      </c>
      <c r="Q72" s="36">
        <v>11.599999999999998</v>
      </c>
      <c r="R72" s="38">
        <v>15.76</v>
      </c>
      <c r="S72" s="38">
        <v>0</v>
      </c>
      <c r="T72" s="37">
        <f>SUMPRODUCT(LTA!J72:AN72,LTA!J$101:AN$101,LTA!J$104:AN$104)</f>
        <v>84.1</v>
      </c>
      <c r="U72" s="37">
        <f>SUMPRODUCT(LTA!J72:AN72,LTA!J$102:AN$102,LTA!J$104:AN$104)</f>
        <v>71.84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-185</v>
      </c>
      <c r="AA72" s="75">
        <f>STOA!I72</f>
        <v>0</v>
      </c>
      <c r="AB72" s="75">
        <f>-STOA!O72</f>
        <v>-100</v>
      </c>
      <c r="AC72">
        <f t="shared" si="3"/>
        <v>11.223424871758146</v>
      </c>
      <c r="AD72">
        <f t="shared" si="4"/>
        <v>704.28099593388765</v>
      </c>
      <c r="AE72">
        <f>'IDT-1'!C72</f>
        <v>-22</v>
      </c>
      <c r="AF72" s="24"/>
      <c r="AG72">
        <f t="shared" si="5"/>
        <v>682.28099593388765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5.9491499999999995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0.61267902481104974</v>
      </c>
      <c r="M73">
        <f>EDWPCL!T73</f>
        <v>0</v>
      </c>
      <c r="N73">
        <f>'MSW BWN'!T73</f>
        <v>4.3230319999999995</v>
      </c>
      <c r="O73">
        <f>BYPL_ISGS_exbus!DM73</f>
        <v>723.5471935987091</v>
      </c>
      <c r="P73" s="36">
        <v>68.350000000000009</v>
      </c>
      <c r="Q73" s="36">
        <v>11.599999999999998</v>
      </c>
      <c r="R73" s="38">
        <v>8.75</v>
      </c>
      <c r="S73" s="38">
        <v>0</v>
      </c>
      <c r="T73" s="37">
        <f>SUMPRODUCT(LTA!J73:AN73,LTA!J$101:AN$101,LTA!J$104:AN$104)</f>
        <v>73.789999999999992</v>
      </c>
      <c r="U73" s="37">
        <f>SUMPRODUCT(LTA!J73:AN73,LTA!J$102:AN$102,LTA!J$104:AN$104)</f>
        <v>72.34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-155</v>
      </c>
      <c r="AA73" s="75">
        <f>STOA!I73</f>
        <v>0</v>
      </c>
      <c r="AB73" s="75">
        <f>-STOA!O73</f>
        <v>-100</v>
      </c>
      <c r="AC73">
        <f t="shared" si="3"/>
        <v>10.811775266619282</v>
      </c>
      <c r="AD73">
        <f t="shared" si="4"/>
        <v>740.04252878979753</v>
      </c>
      <c r="AE73">
        <f>'IDT-1'!C73</f>
        <v>-31</v>
      </c>
      <c r="AF73" s="24"/>
      <c r="AG73">
        <f t="shared" si="5"/>
        <v>709.04252878979753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5.9491499999999995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0.61267902481104974</v>
      </c>
      <c r="M74">
        <f>EDWPCL!T74</f>
        <v>0</v>
      </c>
      <c r="N74">
        <f>'MSW BWN'!T74</f>
        <v>4.3593599999999988</v>
      </c>
      <c r="O74">
        <f>BYPL_ISGS_exbus!DM74</f>
        <v>741.39733269936312</v>
      </c>
      <c r="P74" s="36">
        <v>68.350000000000009</v>
      </c>
      <c r="Q74" s="36">
        <v>22.15</v>
      </c>
      <c r="R74" s="38">
        <v>3.5199999999999996</v>
      </c>
      <c r="S74" s="38">
        <v>0</v>
      </c>
      <c r="T74" s="37">
        <f>SUMPRODUCT(LTA!J74:AN74,LTA!J$101:AN$101,LTA!J$104:AN$104)</f>
        <v>60.19</v>
      </c>
      <c r="U74" s="37">
        <f>SUMPRODUCT(LTA!J74:AN74,LTA!J$102:AN$102,LTA!J$104:AN$104)</f>
        <v>87.35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-220</v>
      </c>
      <c r="AA74" s="75">
        <f>STOA!I74</f>
        <v>0</v>
      </c>
      <c r="AB74" s="75">
        <f>-STOA!O74</f>
        <v>-100</v>
      </c>
      <c r="AC74">
        <f t="shared" si="3"/>
        <v>11.467524949683895</v>
      </c>
      <c r="AD74">
        <f t="shared" si="4"/>
        <v>711.00324620738672</v>
      </c>
      <c r="AE74">
        <f>'IDT-1'!C74</f>
        <v>0</v>
      </c>
      <c r="AF74" s="24"/>
      <c r="AG74">
        <f t="shared" si="5"/>
        <v>711.00324620738672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5.9491499999999995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5.6277489004398236</v>
      </c>
      <c r="L75">
        <f>TWOMCL!P75</f>
        <v>0.61267902481104974</v>
      </c>
      <c r="M75">
        <f>EDWPCL!T75</f>
        <v>0</v>
      </c>
      <c r="N75">
        <f>'MSW BWN'!T75</f>
        <v>4.4052479999999985</v>
      </c>
      <c r="O75">
        <f>BYPL_ISGS_exbus!DM75</f>
        <v>743.59527591133758</v>
      </c>
      <c r="P75" s="36">
        <v>68.350000000000009</v>
      </c>
      <c r="Q75" s="36">
        <v>11.599999999999998</v>
      </c>
      <c r="R75" s="38">
        <v>0</v>
      </c>
      <c r="S75" s="38">
        <v>0</v>
      </c>
      <c r="T75" s="37">
        <f>SUMPRODUCT(LTA!J75:AN75,LTA!J$101:AN$101,LTA!J$104:AN$104)</f>
        <v>61.040000000000006</v>
      </c>
      <c r="U75" s="37">
        <f>SUMPRODUCT(LTA!J75:AN75,LTA!J$102:AN$102,LTA!J$104:AN$104)</f>
        <v>116.36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-140</v>
      </c>
      <c r="AA75" s="75">
        <f>STOA!I75</f>
        <v>0</v>
      </c>
      <c r="AB75" s="75">
        <f>-STOA!O75</f>
        <v>-100</v>
      </c>
      <c r="AC75">
        <f t="shared" si="3"/>
        <v>11.471445594955728</v>
      </c>
      <c r="AD75">
        <f t="shared" si="4"/>
        <v>757.66090567452932</v>
      </c>
      <c r="AE75">
        <f>'IDT-1'!C75</f>
        <v>-20</v>
      </c>
      <c r="AF75" s="24"/>
      <c r="AG75">
        <f t="shared" si="5"/>
        <v>737.66090567452932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6.1124599999999996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5.6277489004398236</v>
      </c>
      <c r="L76">
        <f>TWOMCL!P76</f>
        <v>0.61267902481104974</v>
      </c>
      <c r="M76">
        <f>EDWPCL!T76</f>
        <v>0</v>
      </c>
      <c r="N76">
        <f>'MSW BWN'!T76</f>
        <v>4.2216959999999997</v>
      </c>
      <c r="O76">
        <f>BYPL_ISGS_exbus!DM76</f>
        <v>767.0187489816135</v>
      </c>
      <c r="P76" s="36">
        <v>68.350000000000009</v>
      </c>
      <c r="Q76" s="36">
        <v>22.15</v>
      </c>
      <c r="R76" s="38">
        <v>0</v>
      </c>
      <c r="S76" s="38">
        <v>0</v>
      </c>
      <c r="T76" s="37">
        <f>SUMPRODUCT(LTA!J76:AN76,LTA!J$101:AN$101,LTA!J$104:AN$104)</f>
        <v>54.8</v>
      </c>
      <c r="U76" s="37">
        <f>SUMPRODUCT(LTA!J76:AN76,LTA!J$102:AN$102,LTA!J$104:AN$104)</f>
        <v>119.86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-140</v>
      </c>
      <c r="AA76" s="75">
        <f>STOA!I76</f>
        <v>0</v>
      </c>
      <c r="AB76" s="75">
        <f>-STOA!O76</f>
        <v>-100</v>
      </c>
      <c r="AC76">
        <f t="shared" si="3"/>
        <v>11.631982843247377</v>
      </c>
      <c r="AD76">
        <f t="shared" si="4"/>
        <v>800.71359949651367</v>
      </c>
      <c r="AE76">
        <f>'IDT-1'!C76</f>
        <v>-61</v>
      </c>
      <c r="AF76" s="24"/>
      <c r="AG76">
        <f t="shared" si="5"/>
        <v>739.71359949651367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6.1124599999999996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5.6277489004398236</v>
      </c>
      <c r="L77">
        <f>TWOMCL!P77</f>
        <v>0.61267902481104974</v>
      </c>
      <c r="M77">
        <f>EDWPCL!T77</f>
        <v>0</v>
      </c>
      <c r="N77">
        <f>'MSW BWN'!T77</f>
        <v>3.9693119999999995</v>
      </c>
      <c r="O77">
        <f>BYPL_ISGS_exbus!DM77</f>
        <v>767.0187489816135</v>
      </c>
      <c r="P77" s="36">
        <v>68.350000000000009</v>
      </c>
      <c r="Q77" s="36">
        <v>22.15</v>
      </c>
      <c r="R77" s="38">
        <v>0</v>
      </c>
      <c r="S77" s="38">
        <v>0</v>
      </c>
      <c r="T77" s="37">
        <f>SUMPRODUCT(LTA!J77:AN77,LTA!J$101:AN$101,LTA!J$104:AN$104)</f>
        <v>51.41</v>
      </c>
      <c r="U77" s="37">
        <f>SUMPRODUCT(LTA!J77:AN77,LTA!J$102:AN$102,LTA!J$104:AN$104)</f>
        <v>126.04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-132</v>
      </c>
      <c r="AA77" s="75">
        <f>STOA!I77</f>
        <v>0</v>
      </c>
      <c r="AB77" s="75">
        <f>-STOA!O77</f>
        <v>-100</v>
      </c>
      <c r="AC77">
        <f t="shared" si="3"/>
        <v>11.424577559075372</v>
      </c>
      <c r="AD77">
        <f t="shared" si="4"/>
        <v>830.45862078068569</v>
      </c>
      <c r="AE77">
        <f>'IDT-1'!C77</f>
        <v>-89</v>
      </c>
      <c r="AF77" s="24"/>
      <c r="AG77">
        <f t="shared" si="5"/>
        <v>741.45862078068569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-26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6.1124599999999996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5.6277489004398236</v>
      </c>
      <c r="L78">
        <f>TWOMCL!P78</f>
        <v>0.61267902481104974</v>
      </c>
      <c r="M78">
        <f>EDWPCL!T78</f>
        <v>0</v>
      </c>
      <c r="N78">
        <f>'MSW BWN'!T78</f>
        <v>4.1853679999999995</v>
      </c>
      <c r="O78">
        <f>BYPL_ISGS_exbus!DM78</f>
        <v>764.50703223896801</v>
      </c>
      <c r="P78" s="36">
        <v>68.350000000000009</v>
      </c>
      <c r="Q78" s="36">
        <v>22.15</v>
      </c>
      <c r="R78" s="38">
        <v>0</v>
      </c>
      <c r="S78" s="38">
        <v>0</v>
      </c>
      <c r="T78" s="37">
        <f>SUMPRODUCT(LTA!J78:AN78,LTA!J$101:AN$101,LTA!J$104:AN$104)</f>
        <v>50.010000000000005</v>
      </c>
      <c r="U78" s="37">
        <f>SUMPRODUCT(LTA!J78:AN78,LTA!J$102:AN$102,LTA!J$104:AN$104)</f>
        <v>126.54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-96</v>
      </c>
      <c r="AA78" s="75">
        <f>STOA!I78</f>
        <v>0</v>
      </c>
      <c r="AB78" s="75">
        <f>-STOA!O78</f>
        <v>-100</v>
      </c>
      <c r="AC78">
        <f t="shared" si="3"/>
        <v>11.1266569616407</v>
      </c>
      <c r="AD78">
        <f t="shared" si="4"/>
        <v>859.56088063547486</v>
      </c>
      <c r="AE78">
        <f>'IDT-1'!C78</f>
        <v>-109</v>
      </c>
      <c r="AF78" s="24"/>
      <c r="AG78">
        <f t="shared" si="5"/>
        <v>750.56088063547486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6.1124599999999996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5.6277489004398236</v>
      </c>
      <c r="L79">
        <f>TWOMCL!P79</f>
        <v>0.61267902481104974</v>
      </c>
      <c r="M79">
        <f>EDWPCL!T79</f>
        <v>0</v>
      </c>
      <c r="N79">
        <f>'MSW BWN'!T79</f>
        <v>4.2723639999999996</v>
      </c>
      <c r="O79">
        <f>BYPL_ISGS_exbus!DM79</f>
        <v>763.66620966750509</v>
      </c>
      <c r="P79" s="36">
        <v>68.350000000000009</v>
      </c>
      <c r="Q79" s="36">
        <v>22.15</v>
      </c>
      <c r="R79" s="38">
        <v>0</v>
      </c>
      <c r="S79" s="38">
        <v>0</v>
      </c>
      <c r="T79" s="37">
        <f>SUMPRODUCT(LTA!J79:AN79,LTA!J$101:AN$101,LTA!J$104:AN$104)</f>
        <v>49.33</v>
      </c>
      <c r="U79" s="37">
        <f>SUMPRODUCT(LTA!J79:AN79,LTA!J$102:AN$102,LTA!J$104:AN$104)</f>
        <v>127.2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-96</v>
      </c>
      <c r="AA79" s="75">
        <f>STOA!I79</f>
        <v>0</v>
      </c>
      <c r="AB79" s="75">
        <f>-STOA!O79</f>
        <v>-100</v>
      </c>
      <c r="AC79">
        <f t="shared" si="3"/>
        <v>11.31499344611286</v>
      </c>
      <c r="AD79">
        <f t="shared" si="4"/>
        <v>835.59871757953977</v>
      </c>
      <c r="AE79">
        <f>'IDT-1'!C79</f>
        <v>-99</v>
      </c>
      <c r="AF79" s="24"/>
      <c r="AG79">
        <f t="shared" si="5"/>
        <v>736.59871757953977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-53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6.1124599999999996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5.6277489004398236</v>
      </c>
      <c r="L80">
        <f>TWOMCL!P80</f>
        <v>0.61267902481104974</v>
      </c>
      <c r="M80">
        <f>EDWPCL!T80</f>
        <v>0</v>
      </c>
      <c r="N80">
        <f>'MSW BWN'!T80</f>
        <v>4.5887999999999991</v>
      </c>
      <c r="O80">
        <f>BYPL_ISGS_exbus!DM80</f>
        <v>745.00385480337115</v>
      </c>
      <c r="P80" s="36">
        <v>68.350000000000009</v>
      </c>
      <c r="Q80" s="36">
        <v>22.15</v>
      </c>
      <c r="R80" s="38">
        <v>0</v>
      </c>
      <c r="S80" s="38">
        <v>0</v>
      </c>
      <c r="T80" s="37">
        <f>SUMPRODUCT(LTA!J80:AN80,LTA!J$101:AN$101,LTA!J$104:AN$104)</f>
        <v>50.33</v>
      </c>
      <c r="U80" s="37">
        <f>SUMPRODUCT(LTA!J80:AN80,LTA!J$102:AN$102,LTA!J$104:AN$104)</f>
        <v>127.88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-21</v>
      </c>
      <c r="AA80" s="75">
        <f>STOA!I80</f>
        <v>0</v>
      </c>
      <c r="AB80" s="75">
        <f>-STOA!O80</f>
        <v>-100</v>
      </c>
      <c r="AC80">
        <f t="shared" si="3"/>
        <v>10.438009005588784</v>
      </c>
      <c r="AD80">
        <f t="shared" si="4"/>
        <v>906.80978315592984</v>
      </c>
      <c r="AE80">
        <f>'IDT-1'!C80</f>
        <v>-165</v>
      </c>
      <c r="AF80" s="24"/>
      <c r="AG80">
        <f t="shared" si="5"/>
        <v>741.80978315592984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-41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6.1124599999999996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5.6277489004398236</v>
      </c>
      <c r="L81">
        <f>TWOMCL!P81</f>
        <v>0.60408309938236959</v>
      </c>
      <c r="M81">
        <f>EDWPCL!T81</f>
        <v>0</v>
      </c>
      <c r="N81">
        <f>'MSW BWN'!T81</f>
        <v>4.4606959999999996</v>
      </c>
      <c r="O81">
        <f>BYPL_ISGS_exbus!DM81</f>
        <v>734.80720838762159</v>
      </c>
      <c r="P81" s="36">
        <v>68.350000000000009</v>
      </c>
      <c r="Q81" s="36">
        <v>22.15</v>
      </c>
      <c r="R81" s="38">
        <v>0</v>
      </c>
      <c r="S81" s="38">
        <v>0</v>
      </c>
      <c r="T81" s="37">
        <f>SUMPRODUCT(LTA!J81:AN81,LTA!J$101:AN$101,LTA!J$104:AN$104)</f>
        <v>44.67</v>
      </c>
      <c r="U81" s="37">
        <f>SUMPRODUCT(LTA!J81:AN81,LTA!J$102:AN$102,LTA!J$104:AN$104)</f>
        <v>125.2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-49</v>
      </c>
      <c r="AA81" s="75">
        <f>STOA!I81</f>
        <v>0</v>
      </c>
      <c r="AB81" s="75">
        <f>-STOA!O81</f>
        <v>-100</v>
      </c>
      <c r="AC81">
        <f t="shared" si="3"/>
        <v>10.365864473571776</v>
      </c>
      <c r="AD81">
        <f t="shared" si="4"/>
        <v>878.2085813467686</v>
      </c>
      <c r="AE81">
        <f>'IDT-1'!C81</f>
        <v>-167</v>
      </c>
      <c r="AF81" s="24"/>
      <c r="AG81">
        <f t="shared" si="5"/>
        <v>711.2085813467686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-23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6.1124599999999996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5.6277489004398236</v>
      </c>
      <c r="L82">
        <f>TWOMCL!P82</f>
        <v>0.61267902481104974</v>
      </c>
      <c r="M82">
        <f>EDWPCL!T82</f>
        <v>0</v>
      </c>
      <c r="N82">
        <f>'MSW BWN'!T82</f>
        <v>4.5065839999999993</v>
      </c>
      <c r="O82">
        <f>BYPL_ISGS_exbus!DM82</f>
        <v>719.64602964501819</v>
      </c>
      <c r="P82" s="36">
        <v>68.350000000000009</v>
      </c>
      <c r="Q82" s="36">
        <v>22.15</v>
      </c>
      <c r="R82" s="38">
        <v>0</v>
      </c>
      <c r="S82" s="38">
        <v>0</v>
      </c>
      <c r="T82" s="37">
        <f>SUMPRODUCT(LTA!J82:AN82,LTA!J$101:AN$101,LTA!J$104:AN$104)</f>
        <v>45</v>
      </c>
      <c r="U82" s="37">
        <f>SUMPRODUCT(LTA!J82:AN82,LTA!J$102:AN$102,LTA!J$104:AN$104)</f>
        <v>125.36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-21</v>
      </c>
      <c r="AA82" s="75">
        <f>STOA!I82</f>
        <v>0</v>
      </c>
      <c r="AB82" s="75">
        <f>-STOA!O82</f>
        <v>-100</v>
      </c>
      <c r="AC82">
        <f t="shared" si="3"/>
        <v>10.293911183456844</v>
      </c>
      <c r="AD82">
        <f t="shared" si="4"/>
        <v>857.66383981970876</v>
      </c>
      <c r="AE82">
        <f>'IDT-1'!C82</f>
        <v>-170</v>
      </c>
      <c r="AF82" s="24"/>
      <c r="AG82">
        <f t="shared" si="5"/>
        <v>687.66383981970876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6.1124599999999996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5.6277489004398236</v>
      </c>
      <c r="L83">
        <f>TWOMCL!P83</f>
        <v>0.61267902481104974</v>
      </c>
      <c r="M83">
        <f>EDWPCL!T83</f>
        <v>0</v>
      </c>
      <c r="N83">
        <f>'MSW BWN'!T83</f>
        <v>4.4922439999999986</v>
      </c>
      <c r="O83">
        <f>BYPL_ISGS_exbus!DM83</f>
        <v>707.24233509695387</v>
      </c>
      <c r="P83" s="36">
        <v>68.350000000000009</v>
      </c>
      <c r="Q83" s="36">
        <v>11.599999999999998</v>
      </c>
      <c r="R83" s="38">
        <v>0</v>
      </c>
      <c r="S83" s="38">
        <v>0</v>
      </c>
      <c r="T83" s="37">
        <f>SUMPRODUCT(LTA!J83:AN83,LTA!J$101:AN$101,LTA!J$104:AN$104)</f>
        <v>46.33</v>
      </c>
      <c r="U83" s="37">
        <f>SUMPRODUCT(LTA!J83:AN83,LTA!J$102:AN$102,LTA!J$104:AN$104)</f>
        <v>125.54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-92</v>
      </c>
      <c r="AA83" s="75">
        <f>STOA!I83</f>
        <v>0</v>
      </c>
      <c r="AB83" s="75">
        <f>-STOA!O83</f>
        <v>-100</v>
      </c>
      <c r="AC83">
        <f t="shared" si="3"/>
        <v>10.61346199902156</v>
      </c>
      <c r="AD83">
        <f t="shared" si="4"/>
        <v>776.88625445607988</v>
      </c>
      <c r="AE83">
        <f>'IDT-1'!C83</f>
        <v>-109</v>
      </c>
      <c r="AF83" s="24"/>
      <c r="AG83">
        <f t="shared" si="5"/>
        <v>667.88625445607988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6.1124599999999996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5.6277489004398236</v>
      </c>
      <c r="L84">
        <f>TWOMCL!P84</f>
        <v>0.5940572711959573</v>
      </c>
      <c r="M84">
        <f>EDWPCL!T84</f>
        <v>0</v>
      </c>
      <c r="N84">
        <f>'MSW BWN'!T84</f>
        <v>4.4463559999999989</v>
      </c>
      <c r="O84">
        <f>BYPL_ISGS_exbus!DM84</f>
        <v>703.79165276360447</v>
      </c>
      <c r="P84" s="36">
        <v>68.350000000000009</v>
      </c>
      <c r="Q84" s="36">
        <v>11.599999999999998</v>
      </c>
      <c r="R84" s="38">
        <v>0</v>
      </c>
      <c r="S84" s="38">
        <v>0</v>
      </c>
      <c r="T84" s="37">
        <f>SUMPRODUCT(LTA!J84:AN84,LTA!J$101:AN$101,LTA!J$104:AN$104)</f>
        <v>47</v>
      </c>
      <c r="U84" s="37">
        <f>SUMPRODUCT(LTA!J84:AN84,LTA!J$102:AN$102,LTA!J$104:AN$104)</f>
        <v>125.7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-85.7</v>
      </c>
      <c r="AA84" s="75">
        <f>STOA!I84</f>
        <v>0</v>
      </c>
      <c r="AB84" s="75">
        <f>-STOA!O84</f>
        <v>-100</v>
      </c>
      <c r="AC84">
        <f t="shared" si="3"/>
        <v>10.571422722723813</v>
      </c>
      <c r="AD84">
        <f t="shared" si="4"/>
        <v>776.54310164541312</v>
      </c>
      <c r="AE84">
        <f>'IDT-1'!C84</f>
        <v>-119</v>
      </c>
      <c r="AF84" s="24"/>
      <c r="AG84">
        <f t="shared" si="5"/>
        <v>657.54310164541312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6.1124599999999996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5.6277489004398236</v>
      </c>
      <c r="L85">
        <f>TWOMCL!P85</f>
        <v>0.56879056709713649</v>
      </c>
      <c r="M85">
        <f>EDWPCL!T85</f>
        <v>0</v>
      </c>
      <c r="N85">
        <f>'MSW BWN'!T85</f>
        <v>4.4004679999999992</v>
      </c>
      <c r="O85">
        <f>BYPL_ISGS_exbus!DM85</f>
        <v>698.04637899380509</v>
      </c>
      <c r="P85" s="36">
        <v>68.350000000000009</v>
      </c>
      <c r="Q85" s="36">
        <v>11.599999999999998</v>
      </c>
      <c r="R85" s="38">
        <v>0</v>
      </c>
      <c r="S85" s="38">
        <v>0</v>
      </c>
      <c r="T85" s="37">
        <f>SUMPRODUCT(LTA!J85:AN85,LTA!J$101:AN$101,LTA!J$104:AN$104)</f>
        <v>47.33</v>
      </c>
      <c r="U85" s="37">
        <f>SUMPRODUCT(LTA!J85:AN85,LTA!J$102:AN$102,LTA!J$104:AN$104)</f>
        <v>96.69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-92</v>
      </c>
      <c r="AA85" s="75">
        <f>STOA!I85</f>
        <v>0</v>
      </c>
      <c r="AB85" s="75">
        <f>-STOA!O85</f>
        <v>-100</v>
      </c>
      <c r="AC85">
        <f t="shared" si="3"/>
        <v>9.9199342886903068</v>
      </c>
      <c r="AD85">
        <f t="shared" si="4"/>
        <v>785.39816160554835</v>
      </c>
      <c r="AE85">
        <f>'IDT-1'!C85</f>
        <v>-119</v>
      </c>
      <c r="AF85" s="24"/>
      <c r="AG85">
        <f t="shared" si="5"/>
        <v>666.39816160554835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6.1124599999999996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5.6277489004398236</v>
      </c>
      <c r="L86">
        <f>TWOMCL!P86</f>
        <v>0.61267902481104974</v>
      </c>
      <c r="M86">
        <f>EDWPCL!T86</f>
        <v>0</v>
      </c>
      <c r="N86">
        <f>'MSW BWN'!T86</f>
        <v>4.4511359999999991</v>
      </c>
      <c r="O86">
        <f>BYPL_ISGS_exbus!DM86</f>
        <v>695.80756716063979</v>
      </c>
      <c r="P86" s="36">
        <v>68.350000000000009</v>
      </c>
      <c r="Q86" s="36">
        <v>11.599999999999998</v>
      </c>
      <c r="R86" s="38">
        <v>0</v>
      </c>
      <c r="S86" s="38">
        <v>0</v>
      </c>
      <c r="T86" s="37">
        <f>SUMPRODUCT(LTA!J86:AN86,LTA!J$101:AN$101,LTA!J$104:AN$104)</f>
        <v>46.67</v>
      </c>
      <c r="U86" s="37">
        <f>SUMPRODUCT(LTA!J86:AN86,LTA!J$102:AN$102,LTA!J$104:AN$104)</f>
        <v>78.680000000000007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-92</v>
      </c>
      <c r="AA86" s="75">
        <f>STOA!I86</f>
        <v>0</v>
      </c>
      <c r="AB86" s="75">
        <f>-STOA!O86</f>
        <v>-100</v>
      </c>
      <c r="AC86">
        <f t="shared" si="3"/>
        <v>9.7450945435365135</v>
      </c>
      <c r="AD86">
        <f t="shared" si="4"/>
        <v>764.75874597525069</v>
      </c>
      <c r="AE86">
        <f>'IDT-1'!C86</f>
        <v>-124</v>
      </c>
      <c r="AF86" s="24"/>
      <c r="AG86">
        <f t="shared" si="5"/>
        <v>640.75874597525069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6.1124599999999996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5.6277489004398236</v>
      </c>
      <c r="L87">
        <f>TWOMCL!P87</f>
        <v>0.61267902481104974</v>
      </c>
      <c r="M87">
        <f>EDWPCL!T87</f>
        <v>0</v>
      </c>
      <c r="N87">
        <f>'MSW BWN'!T87</f>
        <v>4.4186319999999988</v>
      </c>
      <c r="O87">
        <f>BYPL_ISGS_exbus!DM87</f>
        <v>692.16824488794373</v>
      </c>
      <c r="P87" s="36">
        <v>68.350000000000009</v>
      </c>
      <c r="Q87" s="36">
        <v>11.599999999999998</v>
      </c>
      <c r="R87" s="38">
        <v>0</v>
      </c>
      <c r="S87" s="38">
        <v>0</v>
      </c>
      <c r="T87" s="37">
        <f>SUMPRODUCT(LTA!J87:AN87,LTA!J$101:AN$101,LTA!J$104:AN$104)</f>
        <v>45.33</v>
      </c>
      <c r="U87" s="37">
        <f>SUMPRODUCT(LTA!J87:AN87,LTA!J$102:AN$102,LTA!J$104:AN$104)</f>
        <v>79.02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-162</v>
      </c>
      <c r="AA87" s="75">
        <f>STOA!I87</f>
        <v>0</v>
      </c>
      <c r="AB87" s="75">
        <f>-STOA!O87</f>
        <v>-100</v>
      </c>
      <c r="AC87">
        <f t="shared" si="3"/>
        <v>10.298832243588102</v>
      </c>
      <c r="AD87">
        <f t="shared" si="4"/>
        <v>689.53318200250317</v>
      </c>
      <c r="AE87">
        <f>'IDT-1'!C87</f>
        <v>-64</v>
      </c>
      <c r="AF87" s="24"/>
      <c r="AG87">
        <f t="shared" si="5"/>
        <v>625.53318200250317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6.1124599999999996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5.6277489004398236</v>
      </c>
      <c r="L88">
        <f>TWOMCL!P88</f>
        <v>0.61267902481104974</v>
      </c>
      <c r="M88">
        <f>EDWPCL!T88</f>
        <v>0</v>
      </c>
      <c r="N88">
        <f>'MSW BWN'!T88</f>
        <v>4.4836399999999994</v>
      </c>
      <c r="O88">
        <f>BYPL_ISGS_exbus!DM88</f>
        <v>686.95763154282588</v>
      </c>
      <c r="P88" s="36">
        <v>68.350000000000009</v>
      </c>
      <c r="Q88" s="36">
        <v>11.599999999999998</v>
      </c>
      <c r="R88" s="38">
        <v>0</v>
      </c>
      <c r="S88" s="38">
        <v>0</v>
      </c>
      <c r="T88" s="37">
        <f>SUMPRODUCT(LTA!J88:AN88,LTA!J$101:AN$101,LTA!J$104:AN$104)</f>
        <v>44.33</v>
      </c>
      <c r="U88" s="37">
        <f>SUMPRODUCT(LTA!J88:AN88,LTA!J$102:AN$102,LTA!J$104:AN$104)</f>
        <v>79.34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-182</v>
      </c>
      <c r="AA88" s="75">
        <f>STOA!I88</f>
        <v>0</v>
      </c>
      <c r="AB88" s="75">
        <f>-STOA!O88</f>
        <v>-100</v>
      </c>
      <c r="AC88">
        <f t="shared" si="3"/>
        <v>10.419320313186894</v>
      </c>
      <c r="AD88">
        <f t="shared" si="4"/>
        <v>663.58708858778664</v>
      </c>
      <c r="AE88">
        <f>'IDT-1'!C88</f>
        <v>-49</v>
      </c>
      <c r="AF88" s="24"/>
      <c r="AG88">
        <f t="shared" si="5"/>
        <v>614.58708858778664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6.1124599999999996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5.6277489004398236</v>
      </c>
      <c r="L89">
        <f>TWOMCL!P89</f>
        <v>0.61145423919146547</v>
      </c>
      <c r="M89">
        <f>EDWPCL!T89</f>
        <v>0</v>
      </c>
      <c r="N89">
        <f>'MSW BWN'!T89</f>
        <v>4.5199679999999987</v>
      </c>
      <c r="O89">
        <f>BYPL_ISGS_exbus!DM89</f>
        <v>686.95763154282588</v>
      </c>
      <c r="P89" s="36">
        <v>68.350000000000009</v>
      </c>
      <c r="Q89" s="36">
        <v>11.599999999999998</v>
      </c>
      <c r="R89" s="38">
        <v>0</v>
      </c>
      <c r="S89" s="38">
        <v>0</v>
      </c>
      <c r="T89" s="37">
        <f>SUMPRODUCT(LTA!J89:AN89,LTA!J$101:AN$101,LTA!J$104:AN$104)</f>
        <v>43.33</v>
      </c>
      <c r="U89" s="37">
        <f>SUMPRODUCT(LTA!J89:AN89,LTA!J$102:AN$102,LTA!J$104:AN$104)</f>
        <v>79.680000000000007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-212</v>
      </c>
      <c r="AA89" s="75">
        <f>STOA!I89</f>
        <v>0</v>
      </c>
      <c r="AB89" s="75">
        <f>-STOA!O89</f>
        <v>-100</v>
      </c>
      <c r="AC89">
        <f t="shared" si="3"/>
        <v>10.668205911934361</v>
      </c>
      <c r="AD89">
        <f t="shared" si="4"/>
        <v>632.71330620341951</v>
      </c>
      <c r="AE89">
        <f>'IDT-1'!C89</f>
        <v>-28</v>
      </c>
      <c r="AF89" s="24"/>
      <c r="AG89">
        <f t="shared" si="5"/>
        <v>604.71330620341951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6.1124599999999996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5.6277489004398236</v>
      </c>
      <c r="L90">
        <f>TWOMCL!P90</f>
        <v>0.61267902481104974</v>
      </c>
      <c r="M90">
        <f>EDWPCL!T90</f>
        <v>0</v>
      </c>
      <c r="N90">
        <f>'MSW BWN'!T90</f>
        <v>4.4004679999999992</v>
      </c>
      <c r="O90">
        <f>BYPL_ISGS_exbus!DM90</f>
        <v>683.50705968663738</v>
      </c>
      <c r="P90" s="36">
        <v>68.350000000000009</v>
      </c>
      <c r="Q90" s="36">
        <v>11.599999999999998</v>
      </c>
      <c r="R90" s="38">
        <v>0</v>
      </c>
      <c r="S90" s="38">
        <v>0</v>
      </c>
      <c r="T90" s="37">
        <f>SUMPRODUCT(LTA!J90:AN90,LTA!J$101:AN$101,LTA!J$104:AN$104)</f>
        <v>42.33</v>
      </c>
      <c r="U90" s="37">
        <f>SUMPRODUCT(LTA!J90:AN90,LTA!J$102:AN$102,LTA!J$104:AN$104)</f>
        <v>79.52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-232</v>
      </c>
      <c r="AA90" s="75">
        <f>STOA!I90</f>
        <v>0</v>
      </c>
      <c r="AB90" s="75">
        <f>-STOA!O90</f>
        <v>-100</v>
      </c>
      <c r="AC90">
        <f t="shared" si="3"/>
        <v>10.797906751039363</v>
      </c>
      <c r="AD90">
        <f t="shared" si="4"/>
        <v>607.85475829374559</v>
      </c>
      <c r="AE90">
        <f>'IDT-1'!C90</f>
        <v>-15</v>
      </c>
      <c r="AF90" s="24"/>
      <c r="AG90">
        <f t="shared" si="5"/>
        <v>592.85475829374559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6.1124599999999996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5.6277489004398236</v>
      </c>
      <c r="L91">
        <f>TWOMCL!P91</f>
        <v>0.59536440202133645</v>
      </c>
      <c r="M91">
        <f>EDWPCL!T91</f>
        <v>0</v>
      </c>
      <c r="N91">
        <f>'MSW BWN'!T91</f>
        <v>4.3497999999999992</v>
      </c>
      <c r="O91">
        <f>BYPL_ISGS_exbus!DM91</f>
        <v>680.15179335313542</v>
      </c>
      <c r="P91" s="36">
        <v>68.350000000000009</v>
      </c>
      <c r="Q91" s="36">
        <v>11.599999999999998</v>
      </c>
      <c r="R91" s="38">
        <v>0</v>
      </c>
      <c r="S91" s="38">
        <v>0</v>
      </c>
      <c r="T91" s="37">
        <f>SUMPRODUCT(LTA!J91:AN91,LTA!J$101:AN$101,LTA!J$104:AN$104)</f>
        <v>41</v>
      </c>
      <c r="U91" s="37">
        <f>SUMPRODUCT(LTA!J91:AN91,LTA!J$102:AN$102,LTA!J$104:AN$104)</f>
        <v>78.680000000000007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-77</v>
      </c>
      <c r="AA91" s="75">
        <f>STOA!I91</f>
        <v>0</v>
      </c>
      <c r="AB91" s="75">
        <f>-STOA!O91</f>
        <v>-176.74</v>
      </c>
      <c r="AC91">
        <f t="shared" si="3"/>
        <v>10.087970656256694</v>
      </c>
      <c r="AD91">
        <f t="shared" si="4"/>
        <v>681.23144543223646</v>
      </c>
      <c r="AE91">
        <f>'IDT-1'!C91</f>
        <v>-94</v>
      </c>
      <c r="AF91" s="24"/>
      <c r="AG91">
        <f t="shared" si="5"/>
        <v>587.23144543223646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6.1124599999999996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5.6277489004398236</v>
      </c>
      <c r="L92">
        <f>TWOMCL!P92</f>
        <v>0.61267902481104974</v>
      </c>
      <c r="M92">
        <f>EDWPCL!T92</f>
        <v>0</v>
      </c>
      <c r="N92">
        <f>'MSW BWN'!T92</f>
        <v>4.1576439999999995</v>
      </c>
      <c r="O92">
        <f>BYPL_ISGS_exbus!DM92</f>
        <v>680.15179335313542</v>
      </c>
      <c r="P92" s="36">
        <v>68.350000000000009</v>
      </c>
      <c r="Q92" s="36">
        <v>11.599999999999998</v>
      </c>
      <c r="R92" s="38">
        <v>0</v>
      </c>
      <c r="S92" s="38">
        <v>0</v>
      </c>
      <c r="T92" s="37">
        <f>SUMPRODUCT(LTA!J92:AN92,LTA!J$101:AN$101,LTA!J$104:AN$104)</f>
        <v>39.67</v>
      </c>
      <c r="U92" s="37">
        <f>SUMPRODUCT(LTA!J92:AN92,LTA!J$102:AN$102,LTA!J$104:AN$104)</f>
        <v>92.19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-82</v>
      </c>
      <c r="AA92" s="75">
        <f>STOA!I92</f>
        <v>0</v>
      </c>
      <c r="AB92" s="75">
        <f>-STOA!O92</f>
        <v>-176.74</v>
      </c>
      <c r="AC92">
        <f t="shared" si="3"/>
        <v>10.231169777312573</v>
      </c>
      <c r="AD92">
        <f t="shared" si="4"/>
        <v>688.09340493397031</v>
      </c>
      <c r="AE92">
        <f>'IDT-1'!C92</f>
        <v>-99</v>
      </c>
      <c r="AF92" s="24"/>
      <c r="AG92">
        <f t="shared" si="5"/>
        <v>589.09340493397031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6.1124599999999996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5.6277489004398236</v>
      </c>
      <c r="L93">
        <f>TWOMCL!P93</f>
        <v>0.60415047725996629</v>
      </c>
      <c r="M93">
        <f>EDWPCL!T93</f>
        <v>0</v>
      </c>
      <c r="N93">
        <f>'MSW BWN'!T93</f>
        <v>4.2216959999999997</v>
      </c>
      <c r="O93">
        <f>BYPL_ISGS_exbus!DM93</f>
        <v>680.2776441346748</v>
      </c>
      <c r="P93" s="36">
        <v>68.350000000000009</v>
      </c>
      <c r="Q93" s="36">
        <v>11.599999999999998</v>
      </c>
      <c r="R93" s="38">
        <v>0</v>
      </c>
      <c r="S93" s="38">
        <v>0</v>
      </c>
      <c r="T93" s="37">
        <f>SUMPRODUCT(LTA!J93:AN93,LTA!J$101:AN$101,LTA!J$104:AN$104)</f>
        <v>38.33</v>
      </c>
      <c r="U93" s="37">
        <f>SUMPRODUCT(LTA!J93:AN93,LTA!J$102:AN$102,LTA!J$104:AN$104)</f>
        <v>105.54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-67</v>
      </c>
      <c r="AA93" s="75">
        <f>STOA!I93</f>
        <v>0</v>
      </c>
      <c r="AB93" s="75">
        <f>-STOA!O93</f>
        <v>-176.74</v>
      </c>
      <c r="AC93">
        <f t="shared" si="3"/>
        <v>10.206509955004741</v>
      </c>
      <c r="AD93">
        <f t="shared" si="4"/>
        <v>715.30943899026647</v>
      </c>
      <c r="AE93">
        <f>'IDT-1'!C93</f>
        <v>-124</v>
      </c>
      <c r="AF93" s="24"/>
      <c r="AG93">
        <f t="shared" si="5"/>
        <v>591.30943899026647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6.1124599999999996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5.6277489004398236</v>
      </c>
      <c r="L94">
        <f>TWOMCL!P94</f>
        <v>0.61267902481104974</v>
      </c>
      <c r="M94">
        <f>EDWPCL!T94</f>
        <v>0</v>
      </c>
      <c r="N94">
        <f>'MSW BWN'!T94</f>
        <v>4.3086919999999989</v>
      </c>
      <c r="O94">
        <f>BYPL_ISGS_exbus!DM94</f>
        <v>684.88972994406606</v>
      </c>
      <c r="P94" s="36">
        <v>68.350000000000009</v>
      </c>
      <c r="Q94" s="36">
        <v>22.15</v>
      </c>
      <c r="R94" s="38">
        <v>0</v>
      </c>
      <c r="S94" s="38">
        <v>0</v>
      </c>
      <c r="T94" s="37">
        <f>SUMPRODUCT(LTA!J94:AN94,LTA!J$101:AN$101,LTA!J$104:AN$104)</f>
        <v>36.67</v>
      </c>
      <c r="U94" s="37">
        <f>SUMPRODUCT(LTA!J94:AN94,LTA!J$102:AN$102,LTA!J$104:AN$104)</f>
        <v>104.54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-102</v>
      </c>
      <c r="AA94" s="75">
        <f>STOA!I94</f>
        <v>0</v>
      </c>
      <c r="AB94" s="75">
        <f>-STOA!O94</f>
        <v>-176.74</v>
      </c>
      <c r="AC94">
        <f t="shared" si="3"/>
        <v>10.608820402374171</v>
      </c>
      <c r="AD94">
        <f t="shared" si="4"/>
        <v>692.50473889983937</v>
      </c>
      <c r="AE94">
        <f>'IDT-1'!C94</f>
        <v>-111</v>
      </c>
      <c r="AF94" s="24"/>
      <c r="AG94">
        <f t="shared" si="5"/>
        <v>581.50473889983937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6.1124599999999996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5.6277489004398236</v>
      </c>
      <c r="L95">
        <f>TWOMCL!P95</f>
        <v>0.61001235261089293</v>
      </c>
      <c r="M95">
        <f>EDWPCL!T95</f>
        <v>0</v>
      </c>
      <c r="N95">
        <f>'MSW BWN'!T95</f>
        <v>4.3182519999999993</v>
      </c>
      <c r="O95">
        <f>BYPL_ISGS_exbus!DM95</f>
        <v>684.02290347276698</v>
      </c>
      <c r="P95" s="36">
        <v>68.350000000000009</v>
      </c>
      <c r="Q95" s="36">
        <v>11.599999999999998</v>
      </c>
      <c r="R95" s="38">
        <v>0</v>
      </c>
      <c r="S95" s="38">
        <v>0</v>
      </c>
      <c r="T95" s="37">
        <f>SUMPRODUCT(LTA!J95:AN95,LTA!J$101:AN$101,LTA!J$104:AN$104)</f>
        <v>35.33</v>
      </c>
      <c r="U95" s="37">
        <f>SUMPRODUCT(LTA!J95:AN95,LTA!J$102:AN$102,LTA!J$104:AN$104)</f>
        <v>103.54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-172</v>
      </c>
      <c r="AA95" s="75">
        <f>STOA!I95</f>
        <v>0</v>
      </c>
      <c r="AB95" s="75">
        <f>-STOA!O95</f>
        <v>-176.74</v>
      </c>
      <c r="AC95">
        <f t="shared" si="3"/>
        <v>11.086302004711012</v>
      </c>
      <c r="AD95">
        <f t="shared" si="4"/>
        <v>608.2773241540034</v>
      </c>
      <c r="AE95">
        <f>'IDT-1'!C95</f>
        <v>-30</v>
      </c>
      <c r="AF95" s="24"/>
      <c r="AG95">
        <f t="shared" si="5"/>
        <v>578.2773241540034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6.1124599999999996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5.6277489004398236</v>
      </c>
      <c r="L96">
        <f>TWOMCL!P96</f>
        <v>0.59873329590117919</v>
      </c>
      <c r="M96">
        <f>EDWPCL!T96</f>
        <v>0</v>
      </c>
      <c r="N96">
        <f>'MSW BWN'!T96</f>
        <v>4.3775239999999993</v>
      </c>
      <c r="O96">
        <f>BYPL_ISGS_exbus!DM96</f>
        <v>680.60969444739055</v>
      </c>
      <c r="P96" s="36">
        <v>68.350000000000009</v>
      </c>
      <c r="Q96" s="36">
        <v>11.599999999999998</v>
      </c>
      <c r="R96" s="38">
        <v>0</v>
      </c>
      <c r="S96" s="38">
        <v>0</v>
      </c>
      <c r="T96" s="37">
        <f>SUMPRODUCT(LTA!J96:AN96,LTA!J$101:AN$101,LTA!J$104:AN$104)</f>
        <v>33.33</v>
      </c>
      <c r="U96" s="37">
        <f>SUMPRODUCT(LTA!J96:AN96,LTA!J$102:AN$102,LTA!J$104:AN$104)</f>
        <v>102.7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-202</v>
      </c>
      <c r="AA96" s="75">
        <f>STOA!I96</f>
        <v>0</v>
      </c>
      <c r="AB96" s="75">
        <f>-STOA!O96</f>
        <v>-176.74</v>
      </c>
      <c r="AC96">
        <f t="shared" si="3"/>
        <v>11.288312921368163</v>
      </c>
      <c r="AD96">
        <f t="shared" si="4"/>
        <v>571.87009715526017</v>
      </c>
      <c r="AE96">
        <f>'IDT-1'!C96</f>
        <v>-10</v>
      </c>
      <c r="AF96" s="24"/>
      <c r="AG96">
        <f t="shared" si="5"/>
        <v>561.87009715526017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6.1124599999999996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5.6277489004398236</v>
      </c>
      <c r="L97">
        <f>TWOMCL!P97</f>
        <v>0.58847838293093768</v>
      </c>
      <c r="M97">
        <f>EDWPCL!T97</f>
        <v>0</v>
      </c>
      <c r="N97">
        <f>'MSW BWN'!T97</f>
        <v>4.2953079999999995</v>
      </c>
      <c r="O97">
        <f>BYPL_ISGS_exbus!DM97</f>
        <v>680.38950241247767</v>
      </c>
      <c r="P97" s="36">
        <v>68.350000000000009</v>
      </c>
      <c r="Q97" s="36">
        <v>11.599999999999998</v>
      </c>
      <c r="R97" s="38">
        <v>0</v>
      </c>
      <c r="S97" s="38">
        <v>0</v>
      </c>
      <c r="T97" s="37">
        <f>SUMPRODUCT(LTA!J97:AN97,LTA!J$101:AN$101,LTA!J$104:AN$104)</f>
        <v>32</v>
      </c>
      <c r="U97" s="37">
        <f>SUMPRODUCT(LTA!J97:AN97,LTA!J$102:AN$102,LTA!J$104:AN$104)</f>
        <v>111.52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-222</v>
      </c>
      <c r="AA97" s="75">
        <f>STOA!I97</f>
        <v>0</v>
      </c>
      <c r="AB97" s="75">
        <f>-STOA!O97</f>
        <v>-176.74</v>
      </c>
      <c r="AC97">
        <f t="shared" si="3"/>
        <v>11.518025707103725</v>
      </c>
      <c r="AD97">
        <f t="shared" si="4"/>
        <v>558.81772142164141</v>
      </c>
      <c r="AE97">
        <f>'IDT-1'!C97</f>
        <v>0</v>
      </c>
      <c r="AF97" s="24"/>
      <c r="AG97">
        <f t="shared" si="5"/>
        <v>558.81772142164141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6.1124599999999996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5.6277489004398236</v>
      </c>
      <c r="L98">
        <f>TWOMCL!P98</f>
        <v>0.58885569904548019</v>
      </c>
      <c r="M98">
        <f>EDWPCL!T98</f>
        <v>0</v>
      </c>
      <c r="N98">
        <f>'MSW BWN'!T98</f>
        <v>4.1433039999999988</v>
      </c>
      <c r="O98">
        <f>BYPL_ISGS_exbus!DM98</f>
        <v>680.38951186554993</v>
      </c>
      <c r="P98" s="36">
        <v>68.350000000000009</v>
      </c>
      <c r="Q98" s="36">
        <v>11.599999999999998</v>
      </c>
      <c r="R98" s="38">
        <v>0</v>
      </c>
      <c r="S98" s="38">
        <v>0</v>
      </c>
      <c r="T98" s="37">
        <f>SUMPRODUCT(LTA!J98:AN98,LTA!J$101:AN$101,LTA!J$104:AN$104)</f>
        <v>32.67</v>
      </c>
      <c r="U98" s="37">
        <f>SUMPRODUCT(LTA!J98:AN98,LTA!J$102:AN$102,LTA!J$104:AN$104)</f>
        <v>110.52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-232</v>
      </c>
      <c r="AA98" s="75">
        <f>STOA!I98</f>
        <v>0</v>
      </c>
      <c r="AB98" s="75">
        <f>-STOA!O98</f>
        <v>-176.74</v>
      </c>
      <c r="AC98">
        <f t="shared" si="3"/>
        <v>11.598691699613784</v>
      </c>
      <c r="AD98">
        <f t="shared" si="4"/>
        <v>548.25543819831796</v>
      </c>
      <c r="AE98">
        <f>'IDT-1'!C98</f>
        <v>0</v>
      </c>
      <c r="AF98" s="24"/>
      <c r="AG98">
        <f t="shared" si="5"/>
        <v>548.25543819831796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0.1488628975000002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1.1634450498819502</v>
      </c>
      <c r="J99">
        <f t="shared" si="6"/>
        <v>0</v>
      </c>
      <c r="K99">
        <f t="shared" si="6"/>
        <v>3.3766493402638952E-2</v>
      </c>
      <c r="L99">
        <f t="shared" si="6"/>
        <v>1.4519452076264578E-2</v>
      </c>
      <c r="M99">
        <f t="shared" si="6"/>
        <v>0</v>
      </c>
      <c r="N99">
        <f t="shared" si="6"/>
        <v>0.10557944499999992</v>
      </c>
      <c r="O99">
        <f t="shared" si="6"/>
        <v>16.777707381836521</v>
      </c>
      <c r="P99" s="36">
        <f t="shared" si="6"/>
        <v>1.1587374999999998</v>
      </c>
      <c r="Q99" s="36">
        <f t="shared" si="6"/>
        <v>0.30237278672775608</v>
      </c>
      <c r="R99" s="38">
        <f t="shared" si="6"/>
        <v>0.26745499999999978</v>
      </c>
      <c r="S99" s="38">
        <f t="shared" si="6"/>
        <v>0</v>
      </c>
      <c r="T99" s="37">
        <f t="shared" si="6"/>
        <v>2.4294100000000007</v>
      </c>
      <c r="U99" s="37">
        <f t="shared" si="6"/>
        <v>1.8504150000000008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-5.3623250000000002</v>
      </c>
      <c r="AA99" s="75">
        <f t="shared" si="6"/>
        <v>0</v>
      </c>
      <c r="AB99" s="75">
        <f t="shared" si="6"/>
        <v>-3.0139199999999993</v>
      </c>
      <c r="AC99">
        <f t="shared" si="6"/>
        <v>0.27866548427970728</v>
      </c>
      <c r="AD99">
        <f t="shared" si="6"/>
        <v>15.126360522145418</v>
      </c>
      <c r="AE99">
        <f t="shared" si="6"/>
        <v>-0.59580299999999997</v>
      </c>
      <c r="AG99">
        <f t="shared" si="6"/>
        <v>14.530557522145418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-0.47099999999999997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6.5862995167187854</v>
      </c>
      <c r="M3">
        <f>EDWPCL!W3</f>
        <v>0</v>
      </c>
      <c r="N3">
        <f>'MSW BWN'!W3</f>
        <v>5.2139519999999999</v>
      </c>
      <c r="O3">
        <f>TPDDL_ISGS_exbus!DM3</f>
        <v>572.59984273960276</v>
      </c>
      <c r="P3" s="36">
        <v>19.34</v>
      </c>
      <c r="Q3" s="36">
        <v>7.7399999999999993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249.43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7.29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10.903675767322857</v>
      </c>
      <c r="AD3">
        <f>SUM(B3:AB3,AI3:AV3)-AC3</f>
        <v>564.10334641872407</v>
      </c>
      <c r="AE3">
        <f>'IDT-1'!F3</f>
        <v>0</v>
      </c>
      <c r="AF3" s="24"/>
      <c r="AG3">
        <f>SUM(AD3:AF3)</f>
        <v>564.10334641872407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-160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6.5862995167187854</v>
      </c>
      <c r="M4">
        <f>EDWPCL!W4</f>
        <v>0</v>
      </c>
      <c r="N4">
        <f>'MSW BWN'!W4</f>
        <v>5.4440479999999987</v>
      </c>
      <c r="O4">
        <f>TPDDL_ISGS_exbus!DM4</f>
        <v>574.34811532317019</v>
      </c>
      <c r="P4" s="36">
        <v>19.34</v>
      </c>
      <c r="Q4" s="36">
        <v>7.7399999999999993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230.26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7.29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10.71691027480038</v>
      </c>
      <c r="AD4">
        <f t="shared" ref="AD4:AD67" si="1">SUM(B4:AB4,AI4:AV4)-AC4</f>
        <v>552.098480494814</v>
      </c>
      <c r="AE4">
        <f>'IDT-1'!F4</f>
        <v>0</v>
      </c>
      <c r="AF4" s="24"/>
      <c r="AG4">
        <f t="shared" ref="AG4:AG67" si="2">SUM(AD4:AF4)</f>
        <v>552.098480494814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5.562015999999999</v>
      </c>
      <c r="O5">
        <f>TPDDL_ISGS_exbus!DM5</f>
        <v>578.3506727664269</v>
      </c>
      <c r="P5" s="36">
        <v>19.34</v>
      </c>
      <c r="Q5" s="36">
        <v>7.7399999999999993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209.78000000000003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7.29</v>
      </c>
      <c r="AB5" s="75">
        <f>-STOA!P5</f>
        <v>-200</v>
      </c>
      <c r="AC5">
        <f t="shared" si="0"/>
        <v>10.410067534025956</v>
      </c>
      <c r="AD5">
        <f t="shared" si="1"/>
        <v>556.04584867884523</v>
      </c>
      <c r="AE5">
        <f>'IDT-1'!F5</f>
        <v>0</v>
      </c>
      <c r="AF5" s="24"/>
      <c r="AG5">
        <f t="shared" si="2"/>
        <v>556.04584867884523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5.4440479999999987</v>
      </c>
      <c r="O6">
        <f>TPDDL_ISGS_exbus!DM6</f>
        <v>578.3506727664269</v>
      </c>
      <c r="P6" s="36">
        <v>19.34</v>
      </c>
      <c r="Q6" s="36">
        <v>7.74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209.94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7.29</v>
      </c>
      <c r="AB6" s="75">
        <f>-STOA!P6</f>
        <v>-200</v>
      </c>
      <c r="AC6">
        <f t="shared" si="0"/>
        <v>10.410420602825955</v>
      </c>
      <c r="AD6">
        <f t="shared" si="1"/>
        <v>556.08752761004507</v>
      </c>
      <c r="AE6">
        <f>'IDT-1'!F6</f>
        <v>0</v>
      </c>
      <c r="AF6" s="24"/>
      <c r="AG6">
        <f t="shared" si="2"/>
        <v>556.08752761004507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5.4662399999999982</v>
      </c>
      <c r="O7">
        <f>TPDDL_ISGS_exbus!DM7</f>
        <v>562.21927079819397</v>
      </c>
      <c r="P7" s="36">
        <v>19.34</v>
      </c>
      <c r="Q7" s="36">
        <v>7.74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205.2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7.29</v>
      </c>
      <c r="AB7" s="75">
        <f>-STOA!P7</f>
        <v>-200</v>
      </c>
      <c r="AC7">
        <f t="shared" si="0"/>
        <v>10.40471039359058</v>
      </c>
      <c r="AD7">
        <f t="shared" si="1"/>
        <v>515.24402785104769</v>
      </c>
      <c r="AE7">
        <f>'IDT-1'!F7</f>
        <v>0</v>
      </c>
      <c r="AF7" s="24"/>
      <c r="AG7">
        <f t="shared" si="2"/>
        <v>515.24402785104769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5.3038879999999997</v>
      </c>
      <c r="O8">
        <f>TPDDL_ISGS_exbus!DM8</f>
        <v>562.21927079819397</v>
      </c>
      <c r="P8" s="36">
        <v>19.34</v>
      </c>
      <c r="Q8" s="36">
        <v>7.74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205.53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7.29</v>
      </c>
      <c r="AB8" s="75">
        <f>-STOA!P8</f>
        <v>-200</v>
      </c>
      <c r="AC8">
        <f t="shared" si="0"/>
        <v>10.49083021403947</v>
      </c>
      <c r="AD8">
        <f t="shared" si="1"/>
        <v>505.32555603059876</v>
      </c>
      <c r="AE8">
        <f>'IDT-1'!F8</f>
        <v>0</v>
      </c>
      <c r="AF8" s="24"/>
      <c r="AG8">
        <f t="shared" si="2"/>
        <v>505.32555603059876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-165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5.3599519999999998</v>
      </c>
      <c r="O9">
        <f>TPDDL_ISGS_exbus!DM9</f>
        <v>557.6158390750544</v>
      </c>
      <c r="P9" s="36">
        <v>19.34</v>
      </c>
      <c r="Q9" s="36">
        <v>7.74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203.2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7.29</v>
      </c>
      <c r="AB9" s="75">
        <f>-STOA!P9</f>
        <v>-200</v>
      </c>
      <c r="AC9">
        <f t="shared" si="0"/>
        <v>10.390704536540653</v>
      </c>
      <c r="AD9">
        <f t="shared" si="1"/>
        <v>503.54831398495799</v>
      </c>
      <c r="AE9">
        <f>'IDT-1'!F9</f>
        <v>0</v>
      </c>
      <c r="AF9" s="24"/>
      <c r="AG9">
        <f t="shared" si="2"/>
        <v>503.54831398495799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-160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6.5862995167187854</v>
      </c>
      <c r="M10">
        <f>EDWPCL!W10</f>
        <v>0</v>
      </c>
      <c r="N10">
        <f>'MSW BWN'!W10</f>
        <v>5.354111999999998</v>
      </c>
      <c r="O10">
        <f>TPDDL_ISGS_exbus!DM10</f>
        <v>550.70913634162719</v>
      </c>
      <c r="P10" s="36">
        <v>19.34</v>
      </c>
      <c r="Q10" s="36">
        <v>7.74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203.53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7.29</v>
      </c>
      <c r="AB10" s="75">
        <f>-STOA!P10</f>
        <v>-200</v>
      </c>
      <c r="AC10">
        <f t="shared" si="0"/>
        <v>10.335411177579864</v>
      </c>
      <c r="AD10">
        <f t="shared" si="1"/>
        <v>497.02106461049152</v>
      </c>
      <c r="AE10">
        <f>'IDT-1'!F10</f>
        <v>0</v>
      </c>
      <c r="AF10" s="24"/>
      <c r="AG10">
        <f t="shared" si="2"/>
        <v>497.02106461049152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-160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5.4942719999999987</v>
      </c>
      <c r="O11">
        <f>TPDDL_ISGS_exbus!DM11</f>
        <v>550.70706683237017</v>
      </c>
      <c r="P11" s="36">
        <v>24</v>
      </c>
      <c r="Q11" s="36">
        <v>7.74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200.43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7.29</v>
      </c>
      <c r="AB11" s="75">
        <f>-STOA!P11</f>
        <v>-200</v>
      </c>
      <c r="AC11">
        <f t="shared" si="0"/>
        <v>10.434386714950996</v>
      </c>
      <c r="AD11">
        <f t="shared" si="1"/>
        <v>488.62017956386347</v>
      </c>
      <c r="AE11">
        <f>'IDT-1'!F11</f>
        <v>0</v>
      </c>
      <c r="AF11" s="24"/>
      <c r="AG11">
        <f t="shared" si="2"/>
        <v>488.62017956386347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-170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5.6402719999999995</v>
      </c>
      <c r="O12">
        <f>TPDDL_ISGS_exbus!DM12</f>
        <v>550.70706683237017</v>
      </c>
      <c r="P12" s="36">
        <v>19.34</v>
      </c>
      <c r="Q12" s="36">
        <v>7.74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200.59000000000003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7.29</v>
      </c>
      <c r="AB12" s="75">
        <f>-STOA!P12</f>
        <v>-200</v>
      </c>
      <c r="AC12">
        <f t="shared" si="0"/>
        <v>10.397813114950996</v>
      </c>
      <c r="AD12">
        <f t="shared" si="1"/>
        <v>484.30275316386343</v>
      </c>
      <c r="AE12">
        <f>'IDT-1'!F12</f>
        <v>0</v>
      </c>
      <c r="AF12" s="24"/>
      <c r="AG12">
        <f t="shared" si="2"/>
        <v>484.30275316386343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-170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5.6741439999999992</v>
      </c>
      <c r="O13">
        <f>TPDDL_ISGS_exbus!DM13</f>
        <v>552.67220423237018</v>
      </c>
      <c r="P13" s="36">
        <v>19.34</v>
      </c>
      <c r="Q13" s="36">
        <v>7.74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199.99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7.29</v>
      </c>
      <c r="AB13" s="75">
        <f>-STOA!P13</f>
        <v>-200</v>
      </c>
      <c r="AC13">
        <f t="shared" si="0"/>
        <v>10.409564793910995</v>
      </c>
      <c r="AD13">
        <f t="shared" si="1"/>
        <v>485.69001088490342</v>
      </c>
      <c r="AE13">
        <f>'IDT-1'!F13</f>
        <v>0</v>
      </c>
      <c r="AF13" s="24"/>
      <c r="AG13">
        <f t="shared" si="2"/>
        <v>485.69001088490342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-170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5.5164639999999991</v>
      </c>
      <c r="O14">
        <f>TPDDL_ISGS_exbus!DM14</f>
        <v>552.67220423237018</v>
      </c>
      <c r="P14" s="36">
        <v>19.34</v>
      </c>
      <c r="Q14" s="36">
        <v>7.74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202.49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7.29</v>
      </c>
      <c r="AB14" s="75">
        <f>-STOA!P14</f>
        <v>-200</v>
      </c>
      <c r="AC14">
        <f t="shared" si="0"/>
        <v>10.429240281910994</v>
      </c>
      <c r="AD14">
        <f t="shared" si="1"/>
        <v>488.01265539690337</v>
      </c>
      <c r="AE14">
        <f>'IDT-1'!F14</f>
        <v>0</v>
      </c>
      <c r="AF14" s="24"/>
      <c r="AG14">
        <f t="shared" si="2"/>
        <v>488.01265539690337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-170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5.6063999999999989</v>
      </c>
      <c r="O15">
        <f>TPDDL_ISGS_exbus!DM15</f>
        <v>550.22816977691377</v>
      </c>
      <c r="P15" s="36">
        <v>19.34</v>
      </c>
      <c r="Q15" s="36">
        <v>7.74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202.99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7.2</v>
      </c>
      <c r="AB15" s="75">
        <f>-STOA!P15</f>
        <v>-200</v>
      </c>
      <c r="AC15">
        <f t="shared" si="0"/>
        <v>10.412909854885163</v>
      </c>
      <c r="AD15">
        <f t="shared" si="1"/>
        <v>486.08488736847295</v>
      </c>
      <c r="AE15">
        <f>'IDT-1'!F15</f>
        <v>0</v>
      </c>
      <c r="AF15" s="24"/>
      <c r="AG15">
        <f t="shared" si="2"/>
        <v>486.08488736847295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-170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5.6846559999999995</v>
      </c>
      <c r="O16">
        <f>TPDDL_ISGS_exbus!DM16</f>
        <v>550.22662374514744</v>
      </c>
      <c r="P16" s="36">
        <v>19.339999999999996</v>
      </c>
      <c r="Q16" s="36">
        <v>7.74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203.66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7.2</v>
      </c>
      <c r="AB16" s="75">
        <f>-STOA!P16</f>
        <v>-200</v>
      </c>
      <c r="AC16">
        <f t="shared" si="0"/>
        <v>10.427653376343216</v>
      </c>
      <c r="AD16">
        <f t="shared" si="1"/>
        <v>485.81685381524858</v>
      </c>
      <c r="AE16">
        <f>'IDT-1'!F16</f>
        <v>0</v>
      </c>
      <c r="AF16" s="24"/>
      <c r="AG16">
        <f t="shared" si="2"/>
        <v>485.81685381524858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-171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5.706847999999999</v>
      </c>
      <c r="O17">
        <f>TPDDL_ISGS_exbus!DM17</f>
        <v>554.08671375265226</v>
      </c>
      <c r="P17" s="36">
        <v>19.339999999999996</v>
      </c>
      <c r="Q17" s="36">
        <v>7.74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204.16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7.2</v>
      </c>
      <c r="AB17" s="75">
        <f>-STOA!P17</f>
        <v>-200</v>
      </c>
      <c r="AC17">
        <f t="shared" si="0"/>
        <v>10.464464545206255</v>
      </c>
      <c r="AD17">
        <f t="shared" si="1"/>
        <v>490.16232465389021</v>
      </c>
      <c r="AE17">
        <f>'IDT-1'!F17</f>
        <v>0</v>
      </c>
      <c r="AF17" s="24"/>
      <c r="AG17">
        <f t="shared" si="2"/>
        <v>490.16232465389021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5.6963359999999996</v>
      </c>
      <c r="O18">
        <f>TPDDL_ISGS_exbus!DM18</f>
        <v>557.00552583742342</v>
      </c>
      <c r="P18" s="36">
        <v>19.339999999999996</v>
      </c>
      <c r="Q18" s="36">
        <v>7.74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205.82999999999998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7.2</v>
      </c>
      <c r="AB18" s="75">
        <f>-STOA!P18</f>
        <v>-200</v>
      </c>
      <c r="AC18">
        <f t="shared" si="0"/>
        <v>10.477508792743665</v>
      </c>
      <c r="AD18">
        <f t="shared" si="1"/>
        <v>497.727580491124</v>
      </c>
      <c r="AE18">
        <f>'IDT-1'!F18</f>
        <v>0</v>
      </c>
      <c r="AF18" s="24"/>
      <c r="AG18">
        <f t="shared" si="2"/>
        <v>497.727580491124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-168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5.6461119999999987</v>
      </c>
      <c r="O19">
        <f>TPDDL_ISGS_exbus!DM19</f>
        <v>557.01551094234753</v>
      </c>
      <c r="P19" s="36">
        <v>19.34</v>
      </c>
      <c r="Q19" s="36">
        <v>7.7399999999999993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206.07999999999998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7.2</v>
      </c>
      <c r="AB19" s="75">
        <f>-STOA!P19</f>
        <v>-200</v>
      </c>
      <c r="AC19">
        <f t="shared" si="0"/>
        <v>10.45385731285036</v>
      </c>
      <c r="AD19">
        <f t="shared" si="1"/>
        <v>500.96099307594147</v>
      </c>
      <c r="AE19">
        <f>'IDT-1'!F19</f>
        <v>0</v>
      </c>
      <c r="AF19" s="24"/>
      <c r="AG19">
        <f t="shared" si="2"/>
        <v>500.96099307594147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-165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5.5223039999999983</v>
      </c>
      <c r="O20">
        <f>TPDDL_ISGS_exbus!DM20</f>
        <v>561.18294825753742</v>
      </c>
      <c r="P20" s="36">
        <v>19.34</v>
      </c>
      <c r="Q20" s="36">
        <v>7.7399999999999993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206.41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7.2</v>
      </c>
      <c r="AB20" s="75">
        <f>-STOA!P20</f>
        <v>-200</v>
      </c>
      <c r="AC20">
        <f t="shared" si="0"/>
        <v>10.44824001047351</v>
      </c>
      <c r="AD20">
        <f t="shared" si="1"/>
        <v>510.34023969350818</v>
      </c>
      <c r="AE20">
        <f>'IDT-1'!F20</f>
        <v>0</v>
      </c>
      <c r="AF20" s="24"/>
      <c r="AG20">
        <f t="shared" si="2"/>
        <v>510.34023969350818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-160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6.4169713644020216</v>
      </c>
      <c r="M21">
        <f>EDWPCL!W21</f>
        <v>0</v>
      </c>
      <c r="N21">
        <f>'MSW BWN'!W21</f>
        <v>5.5001119999999988</v>
      </c>
      <c r="O21">
        <f>TPDDL_ISGS_exbus!DM21</f>
        <v>566.80391304001796</v>
      </c>
      <c r="P21" s="36">
        <v>19.34</v>
      </c>
      <c r="Q21" s="36">
        <v>7.7399999999999993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204.74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7.2</v>
      </c>
      <c r="AB21" s="75">
        <f>-STOA!P21</f>
        <v>-200</v>
      </c>
      <c r="AC21">
        <f t="shared" si="0"/>
        <v>10.395107768117994</v>
      </c>
      <c r="AD21">
        <f t="shared" si="1"/>
        <v>524.15281656602747</v>
      </c>
      <c r="AE21">
        <f>'IDT-1'!F21</f>
        <v>0</v>
      </c>
      <c r="AF21" s="24"/>
      <c r="AG21">
        <f t="shared" si="2"/>
        <v>524.15281656602747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6.2379213924761396</v>
      </c>
      <c r="M22">
        <f>EDWPCL!W22</f>
        <v>0</v>
      </c>
      <c r="N22">
        <f>'MSW BWN'!W22</f>
        <v>5.6461119999999987</v>
      </c>
      <c r="O22">
        <f>TPDDL_ISGS_exbus!DM22</f>
        <v>576.59009023248427</v>
      </c>
      <c r="P22" s="36">
        <v>19.34</v>
      </c>
      <c r="Q22" s="36">
        <v>7.7399999999999993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204.57999999999998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7.2</v>
      </c>
      <c r="AB22" s="75">
        <f>-STOA!P22</f>
        <v>-200</v>
      </c>
      <c r="AC22">
        <f t="shared" si="0"/>
        <v>10.475690036770535</v>
      </c>
      <c r="AD22">
        <f t="shared" si="1"/>
        <v>533.66536151791536</v>
      </c>
      <c r="AE22">
        <f>'IDT-1'!F22</f>
        <v>0</v>
      </c>
      <c r="AF22" s="24"/>
      <c r="AG22">
        <f t="shared" si="2"/>
        <v>533.66536151791536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6.1596956765861899</v>
      </c>
      <c r="M23">
        <f>EDWPCL!W23</f>
        <v>0</v>
      </c>
      <c r="N23">
        <f>'MSW BWN'!W23</f>
        <v>5.7862719999999985</v>
      </c>
      <c r="O23">
        <f>TPDDL_ISGS_exbus!DM23</f>
        <v>597.53273977665606</v>
      </c>
      <c r="P23" s="36">
        <v>19.34</v>
      </c>
      <c r="Q23" s="36">
        <v>7.7399999999999993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204.37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7.11</v>
      </c>
      <c r="AB23" s="75">
        <f>-STOA!P23</f>
        <v>-200</v>
      </c>
      <c r="AC23">
        <f t="shared" si="0"/>
        <v>10.649608540928101</v>
      </c>
      <c r="AD23">
        <f t="shared" si="1"/>
        <v>554.19602684203971</v>
      </c>
      <c r="AE23">
        <f>'IDT-1'!F23</f>
        <v>0</v>
      </c>
      <c r="AF23" s="24"/>
      <c r="AG23">
        <f t="shared" si="2"/>
        <v>554.19602684203971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5.6624639999999991</v>
      </c>
      <c r="O24">
        <f>TPDDL_ISGS_exbus!DM24</f>
        <v>615.57526714556661</v>
      </c>
      <c r="P24" s="36">
        <v>19.34</v>
      </c>
      <c r="Q24" s="36">
        <v>7.7399999999999993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204.20000000000002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7.11</v>
      </c>
      <c r="AB24" s="75">
        <f>-STOA!P24</f>
        <v>-200</v>
      </c>
      <c r="AC24">
        <f t="shared" si="0"/>
        <v>10.802281255884065</v>
      </c>
      <c r="AD24">
        <f t="shared" si="1"/>
        <v>572.21867733612692</v>
      </c>
      <c r="AE24">
        <f>'IDT-1'!F24</f>
        <v>0</v>
      </c>
      <c r="AF24" s="24"/>
      <c r="AG24">
        <f t="shared" si="2"/>
        <v>572.21867733612692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6.4105974171813607</v>
      </c>
      <c r="M25">
        <f>EDWPCL!W25</f>
        <v>0</v>
      </c>
      <c r="N25">
        <f>'MSW BWN'!W25</f>
        <v>5.4884319999999995</v>
      </c>
      <c r="O25">
        <f>TPDDL_ISGS_exbus!DM25</f>
        <v>603.44968142951882</v>
      </c>
      <c r="P25" s="36">
        <v>19.34</v>
      </c>
      <c r="Q25" s="36">
        <v>7.7399999999999993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205.87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7.11</v>
      </c>
      <c r="AB25" s="75">
        <f>-STOA!P25</f>
        <v>-200</v>
      </c>
      <c r="AC25">
        <f t="shared" si="0"/>
        <v>10.372670260437587</v>
      </c>
      <c r="AD25">
        <f t="shared" si="1"/>
        <v>601.8429685159881</v>
      </c>
      <c r="AE25">
        <f>'IDT-1'!F25</f>
        <v>0</v>
      </c>
      <c r="AF25" s="24"/>
      <c r="AG25">
        <f t="shared" si="2"/>
        <v>601.8429685159881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5.5900479999999986</v>
      </c>
      <c r="O26">
        <f>TPDDL_ISGS_exbus!DM26</f>
        <v>614.39139278110827</v>
      </c>
      <c r="P26" s="36">
        <v>19.34</v>
      </c>
      <c r="Q26" s="36">
        <v>7.7399999999999993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205.70000000000002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7.11</v>
      </c>
      <c r="AB26" s="75">
        <f>-STOA!P26</f>
        <v>-200</v>
      </c>
      <c r="AC26">
        <f t="shared" si="0"/>
        <v>10.338414741953716</v>
      </c>
      <c r="AD26">
        <f t="shared" si="1"/>
        <v>627.92625348559898</v>
      </c>
      <c r="AE26">
        <f>'IDT-1'!F26</f>
        <v>0</v>
      </c>
      <c r="AF26" s="24"/>
      <c r="AG26">
        <f t="shared" si="2"/>
        <v>627.92625348559898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56.81</v>
      </c>
      <c r="J27">
        <f>Bawana_RLNG!T27</f>
        <v>0</v>
      </c>
      <c r="K27">
        <f>Bawana_Spot!T27</f>
        <v>0</v>
      </c>
      <c r="L27">
        <f>TWOMCL!S27</f>
        <v>6.4837529477821469</v>
      </c>
      <c r="M27">
        <f>EDWPCL!W27</f>
        <v>0</v>
      </c>
      <c r="N27">
        <f>'MSW BWN'!W27</f>
        <v>5.6461119999999987</v>
      </c>
      <c r="O27">
        <f>TPDDL_ISGS_exbus!DM27</f>
        <v>630.10308159017302</v>
      </c>
      <c r="P27" s="36">
        <v>29.010000000000005</v>
      </c>
      <c r="Q27" s="36">
        <v>7.7399999999999993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205.63000000000002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-123</v>
      </c>
      <c r="AA27" s="75">
        <f>STOA!J27</f>
        <v>7.02</v>
      </c>
      <c r="AB27" s="75">
        <f>-STOA!P27</f>
        <v>-100</v>
      </c>
      <c r="AC27">
        <f t="shared" si="0"/>
        <v>10.51696132831132</v>
      </c>
      <c r="AD27">
        <f t="shared" si="1"/>
        <v>653.02019520964382</v>
      </c>
      <c r="AE27">
        <f>'IDT-1'!F27</f>
        <v>0</v>
      </c>
      <c r="AF27" s="24"/>
      <c r="AG27">
        <f t="shared" si="2"/>
        <v>653.02019520964382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56.81</v>
      </c>
      <c r="J28">
        <f>Bawana_RLNG!T28</f>
        <v>0</v>
      </c>
      <c r="K28">
        <f>Bawana_Spot!T28</f>
        <v>0</v>
      </c>
      <c r="L28">
        <f>TWOMCL!S28</f>
        <v>6.3921998877035389</v>
      </c>
      <c r="M28">
        <f>EDWPCL!W28</f>
        <v>0</v>
      </c>
      <c r="N28">
        <f>'MSW BWN'!W28</f>
        <v>5.5339839999999993</v>
      </c>
      <c r="O28">
        <f>TPDDL_ISGS_exbus!DM28</f>
        <v>646.1896514777759</v>
      </c>
      <c r="P28" s="36">
        <v>29.010000000000005</v>
      </c>
      <c r="Q28" s="36">
        <v>7.7399999999999993</v>
      </c>
      <c r="R28" s="38">
        <v>0.95000000000000007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206.49186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-111</v>
      </c>
      <c r="AA28" s="75">
        <f>STOA!J28</f>
        <v>7.02</v>
      </c>
      <c r="AB28" s="75">
        <f>-STOA!P28</f>
        <v>-100</v>
      </c>
      <c r="AC28">
        <f t="shared" si="0"/>
        <v>10.436875959890518</v>
      </c>
      <c r="AD28">
        <f t="shared" si="1"/>
        <v>697.79502940558893</v>
      </c>
      <c r="AE28">
        <f>'IDT-1'!F28</f>
        <v>0</v>
      </c>
      <c r="AF28" s="24"/>
      <c r="AG28">
        <f t="shared" si="2"/>
        <v>697.79502940558893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56.81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5.4323679999999994</v>
      </c>
      <c r="O29">
        <f>TPDDL_ISGS_exbus!DM29</f>
        <v>648.89034044774132</v>
      </c>
      <c r="P29" s="36">
        <v>29.010000000000005</v>
      </c>
      <c r="Q29" s="36">
        <v>7.7399999999999993</v>
      </c>
      <c r="R29" s="38">
        <v>4.71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212.55072400000003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-63</v>
      </c>
      <c r="AA29" s="75">
        <f>STOA!J29</f>
        <v>7.02</v>
      </c>
      <c r="AB29" s="75">
        <f>-STOA!P29</f>
        <v>-100</v>
      </c>
      <c r="AC29">
        <f t="shared" si="0"/>
        <v>10.136201496527283</v>
      </c>
      <c r="AD29">
        <f t="shared" si="1"/>
        <v>758.70774046793292</v>
      </c>
      <c r="AE29">
        <f>'IDT-1'!F29</f>
        <v>-20.759</v>
      </c>
      <c r="AF29" s="24"/>
      <c r="AG29">
        <f t="shared" si="2"/>
        <v>737.94874046793291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56.81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5.4265279999999985</v>
      </c>
      <c r="O30">
        <f>TPDDL_ISGS_exbus!DM30</f>
        <v>648.89034044774132</v>
      </c>
      <c r="P30" s="36">
        <v>29.010000000000005</v>
      </c>
      <c r="Q30" s="36">
        <v>7.7399999999999993</v>
      </c>
      <c r="R30" s="38">
        <v>9.4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217.81206800000001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-37</v>
      </c>
      <c r="AA30" s="75">
        <f>STOA!J30</f>
        <v>7.02</v>
      </c>
      <c r="AB30" s="75">
        <f>-STOA!P30</f>
        <v>-100</v>
      </c>
      <c r="AC30">
        <f t="shared" si="0"/>
        <v>9.9997456292801665</v>
      </c>
      <c r="AD30">
        <f t="shared" si="1"/>
        <v>794.81970033517996</v>
      </c>
      <c r="AE30">
        <f>'IDT-1'!F30</f>
        <v>-24.795000000000002</v>
      </c>
      <c r="AF30" s="24"/>
      <c r="AG30">
        <f t="shared" si="2"/>
        <v>770.02470033518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6.5862995167187854</v>
      </c>
      <c r="M31">
        <f>EDWPCL!W31</f>
        <v>0</v>
      </c>
      <c r="N31">
        <f>'MSW BWN'!W31</f>
        <v>5.460399999999999</v>
      </c>
      <c r="O31">
        <f>TPDDL_ISGS_exbus!DM31</f>
        <v>648.89034044774132</v>
      </c>
      <c r="P31" s="36">
        <v>29.010000000000005</v>
      </c>
      <c r="Q31" s="36">
        <v>7.7399999999999993</v>
      </c>
      <c r="R31" s="38">
        <v>15.83</v>
      </c>
      <c r="S31" s="38">
        <v>0</v>
      </c>
      <c r="T31" s="37">
        <f>SUMPRODUCT(LTA!J31:AN31,LTA!J$101:AN$101,LTA!J$105:AN$105)</f>
        <v>2.19</v>
      </c>
      <c r="U31" s="37">
        <f>SUMPRODUCT(LTA!J31:AN31,LTA!J$102:AN$102,LTA!J$105:AN$105)</f>
        <v>223.78626000000003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</v>
      </c>
      <c r="AA31" s="75">
        <f>STOA!J31</f>
        <v>6.92</v>
      </c>
      <c r="AB31" s="75">
        <f>-STOA!P31</f>
        <v>-100</v>
      </c>
      <c r="AC31">
        <f t="shared" si="0"/>
        <v>9.8494928348436304</v>
      </c>
      <c r="AD31">
        <f t="shared" si="1"/>
        <v>845.37073505934188</v>
      </c>
      <c r="AE31">
        <f>'IDT-1'!F31</f>
        <v>-39.210999999999999</v>
      </c>
      <c r="AF31" s="24"/>
      <c r="AG31">
        <f t="shared" si="2"/>
        <v>806.15973505934187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6.5862995167187854</v>
      </c>
      <c r="M32">
        <f>EDWPCL!W32</f>
        <v>0</v>
      </c>
      <c r="N32">
        <f>'MSW BWN'!W32</f>
        <v>5.2816960000000002</v>
      </c>
      <c r="O32">
        <f>TPDDL_ISGS_exbus!DM32</f>
        <v>648.89034044774132</v>
      </c>
      <c r="P32" s="36">
        <v>29.010000000000005</v>
      </c>
      <c r="Q32" s="36">
        <v>7.7399999999999993</v>
      </c>
      <c r="R32" s="38">
        <v>22.2</v>
      </c>
      <c r="S32" s="38">
        <v>0</v>
      </c>
      <c r="T32" s="37">
        <f>SUMPRODUCT(LTA!J32:AN32,LTA!J$101:AN$101,LTA!J$105:AN$105)</f>
        <v>9.59</v>
      </c>
      <c r="U32" s="37">
        <f>SUMPRODUCT(LTA!J32:AN32,LTA!J$102:AN$102,LTA!J$105:AN$105)</f>
        <v>231.24186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6.92</v>
      </c>
      <c r="AB32" s="75">
        <f>-STOA!P32</f>
        <v>-100</v>
      </c>
      <c r="AC32">
        <f t="shared" si="0"/>
        <v>9.8738059221956291</v>
      </c>
      <c r="AD32">
        <f t="shared" si="1"/>
        <v>884.39331797199009</v>
      </c>
      <c r="AE32">
        <f>'IDT-1'!F32</f>
        <v>-45.554000000000002</v>
      </c>
      <c r="AF32" s="24"/>
      <c r="AG32">
        <f t="shared" si="2"/>
        <v>838.83931797199011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5.2022719999999989</v>
      </c>
      <c r="O33">
        <f>TPDDL_ISGS_exbus!DM33</f>
        <v>648.1547155519271</v>
      </c>
      <c r="P33" s="36">
        <v>19.34</v>
      </c>
      <c r="Q33" s="36">
        <v>7.7399999999999993</v>
      </c>
      <c r="R33" s="38">
        <v>23.2</v>
      </c>
      <c r="S33" s="38">
        <v>0</v>
      </c>
      <c r="T33" s="37">
        <f>SUMPRODUCT(LTA!J33:AN33,LTA!J$101:AN$101,LTA!J$105:AN$105)</f>
        <v>12.27</v>
      </c>
      <c r="U33" s="37">
        <f>SUMPRODUCT(LTA!J33:AN33,LTA!J$102:AN$102,LTA!J$105:AN$105)</f>
        <v>241.62732800000001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6.92</v>
      </c>
      <c r="AB33" s="75">
        <f>-STOA!P33</f>
        <v>-100</v>
      </c>
      <c r="AC33">
        <f t="shared" si="0"/>
        <v>10.200371963041908</v>
      </c>
      <c r="AD33">
        <f t="shared" si="1"/>
        <v>852.64717103532951</v>
      </c>
      <c r="AE33">
        <f>'IDT-1'!F33</f>
        <v>-39.787999999999997</v>
      </c>
      <c r="AF33" s="24"/>
      <c r="AG33">
        <f t="shared" si="2"/>
        <v>812.8591710353295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56.81</v>
      </c>
      <c r="J34">
        <f>Bawana_RLNG!T34</f>
        <v>0</v>
      </c>
      <c r="K34">
        <f>Bawana_Spot!T34</f>
        <v>0</v>
      </c>
      <c r="L34">
        <f>TWOMCL!S34</f>
        <v>6.5312678270634494</v>
      </c>
      <c r="M34">
        <f>EDWPCL!W34</f>
        <v>0</v>
      </c>
      <c r="N34">
        <f>'MSW BWN'!W34</f>
        <v>5.3038879999999997</v>
      </c>
      <c r="O34">
        <f>TPDDL_ISGS_exbus!DM34</f>
        <v>630.22749496564495</v>
      </c>
      <c r="P34" s="36">
        <v>29.010000000000005</v>
      </c>
      <c r="Q34" s="36">
        <v>7.7399999999999993</v>
      </c>
      <c r="R34" s="38">
        <v>23.2</v>
      </c>
      <c r="S34" s="38">
        <v>0</v>
      </c>
      <c r="T34" s="37">
        <f>SUMPRODUCT(LTA!J34:AN34,LTA!J$101:AN$101,LTA!J$105:AN$105)</f>
        <v>16.23</v>
      </c>
      <c r="U34" s="37">
        <f>SUMPRODUCT(LTA!J34:AN34,LTA!J$102:AN$102,LTA!J$105:AN$105)</f>
        <v>252.77108800000002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6.92</v>
      </c>
      <c r="AB34" s="75">
        <f>-STOA!P34</f>
        <v>-100</v>
      </c>
      <c r="AC34">
        <f t="shared" si="0"/>
        <v>10.284647160338784</v>
      </c>
      <c r="AD34">
        <f t="shared" si="1"/>
        <v>852.55330163236988</v>
      </c>
      <c r="AE34">
        <f>'IDT-1'!F34</f>
        <v>-25.681000000000001</v>
      </c>
      <c r="AF34" s="24"/>
      <c r="AG34">
        <f t="shared" si="2"/>
        <v>826.87230163236984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5.3424319999999996</v>
      </c>
      <c r="O35">
        <f>TPDDL_ISGS_exbus!DM35</f>
        <v>610.14206207191035</v>
      </c>
      <c r="P35" s="36">
        <v>19.34</v>
      </c>
      <c r="Q35" s="36">
        <v>7.7399999999999993</v>
      </c>
      <c r="R35" s="38">
        <v>23.2</v>
      </c>
      <c r="S35" s="38">
        <v>0</v>
      </c>
      <c r="T35" s="37">
        <f>SUMPRODUCT(LTA!J35:AN35,LTA!J$101:AN$101,LTA!J$105:AN$105)</f>
        <v>27.240000000000002</v>
      </c>
      <c r="U35" s="37">
        <f>SUMPRODUCT(LTA!J35:AN35,LTA!J$102:AN$102,LTA!J$105:AN$105)</f>
        <v>260.78886800000004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6.92</v>
      </c>
      <c r="AB35" s="75">
        <f>-STOA!P35</f>
        <v>-100</v>
      </c>
      <c r="AC35">
        <f t="shared" si="0"/>
        <v>10.211303742434213</v>
      </c>
      <c r="AD35">
        <f t="shared" si="1"/>
        <v>843.89528577592068</v>
      </c>
      <c r="AE35">
        <f>'IDT-1'!F35</f>
        <v>0</v>
      </c>
      <c r="AF35" s="24"/>
      <c r="AG35">
        <f t="shared" si="2"/>
        <v>843.89528577592068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-80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5.3319199999999993</v>
      </c>
      <c r="O36">
        <f>TPDDL_ISGS_exbus!DM36</f>
        <v>607.43777897395421</v>
      </c>
      <c r="P36" s="36">
        <v>19.34</v>
      </c>
      <c r="Q36" s="36">
        <v>7.7399999999999993</v>
      </c>
      <c r="R36" s="38">
        <v>23.2</v>
      </c>
      <c r="S36" s="38">
        <v>0</v>
      </c>
      <c r="T36" s="37">
        <f>SUMPRODUCT(LTA!J36:AN36,LTA!J$101:AN$101,LTA!J$105:AN$105)</f>
        <v>36.56</v>
      </c>
      <c r="U36" s="37">
        <f>SUMPRODUCT(LTA!J36:AN36,LTA!J$102:AN$102,LTA!J$105:AN$105)</f>
        <v>270.46398399999998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6.92</v>
      </c>
      <c r="AB36" s="75">
        <f>-STOA!P36</f>
        <v>-100</v>
      </c>
      <c r="AC36">
        <f t="shared" si="0"/>
        <v>10.365000753461159</v>
      </c>
      <c r="AD36">
        <f t="shared" si="1"/>
        <v>858.02190966693752</v>
      </c>
      <c r="AE36">
        <f>'IDT-1'!F36</f>
        <v>0</v>
      </c>
      <c r="AF36" s="24"/>
      <c r="AG36">
        <f t="shared" si="2"/>
        <v>858.02190966693752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-82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6.3558394160583953</v>
      </c>
      <c r="M37">
        <f>EDWPCL!W37</f>
        <v>0</v>
      </c>
      <c r="N37">
        <f>'MSW BWN'!W37</f>
        <v>5.3763039999999993</v>
      </c>
      <c r="O37">
        <f>TPDDL_ISGS_exbus!DM37</f>
        <v>596.98429255497831</v>
      </c>
      <c r="P37" s="36">
        <v>18.77</v>
      </c>
      <c r="Q37" s="36">
        <v>7.5200000000000005</v>
      </c>
      <c r="R37" s="38">
        <v>23.2</v>
      </c>
      <c r="S37" s="38">
        <v>0</v>
      </c>
      <c r="T37" s="37">
        <f>SUMPRODUCT(LTA!J37:AN37,LTA!J$101:AN$101,LTA!J$105:AN$105)</f>
        <v>42.85</v>
      </c>
      <c r="U37" s="37">
        <f>SUMPRODUCT(LTA!J37:AN37,LTA!J$102:AN$102,LTA!J$105:AN$105)</f>
        <v>279.73946800000004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7.76</v>
      </c>
      <c r="AB37" s="75">
        <f>-STOA!P37</f>
        <v>-100</v>
      </c>
      <c r="AC37">
        <f t="shared" si="0"/>
        <v>10.601635121568663</v>
      </c>
      <c r="AD37">
        <f t="shared" si="1"/>
        <v>839.76119677919371</v>
      </c>
      <c r="AE37">
        <f>'IDT-1'!F37</f>
        <v>0</v>
      </c>
      <c r="AF37" s="24"/>
      <c r="AG37">
        <f t="shared" si="2"/>
        <v>839.76119677919371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5.3599519999999998</v>
      </c>
      <c r="O38">
        <f>TPDDL_ISGS_exbus!DM38</f>
        <v>595.15479729174399</v>
      </c>
      <c r="P38" s="36">
        <v>18.77</v>
      </c>
      <c r="Q38" s="36">
        <v>7.5200000000000005</v>
      </c>
      <c r="R38" s="38">
        <v>23.2</v>
      </c>
      <c r="S38" s="38">
        <v>0</v>
      </c>
      <c r="T38" s="37">
        <f>SUMPRODUCT(LTA!J38:AN38,LTA!J$101:AN$101,LTA!J$105:AN$105)</f>
        <v>52.11</v>
      </c>
      <c r="U38" s="37">
        <f>SUMPRODUCT(LTA!J38:AN38,LTA!J$102:AN$102,LTA!J$105:AN$105)</f>
        <v>288.53352799999999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7.76</v>
      </c>
      <c r="AB38" s="75">
        <f>-STOA!P38</f>
        <v>-100</v>
      </c>
      <c r="AC38">
        <f t="shared" si="0"/>
        <v>10.782075762027485</v>
      </c>
      <c r="AD38">
        <f t="shared" si="1"/>
        <v>851.01942897616073</v>
      </c>
      <c r="AE38">
        <f>'IDT-1'!F38</f>
        <v>0</v>
      </c>
      <c r="AF38" s="24"/>
      <c r="AG38">
        <f t="shared" si="2"/>
        <v>851.01942897616073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56.81</v>
      </c>
      <c r="J39">
        <f>Bawana_RLNG!T39</f>
        <v>0</v>
      </c>
      <c r="K39">
        <f>Bawana_Spot!T39</f>
        <v>0</v>
      </c>
      <c r="L39">
        <f>TWOMCL!S39</f>
        <v>6.5862995167187854</v>
      </c>
      <c r="M39">
        <f>EDWPCL!W39</f>
        <v>0</v>
      </c>
      <c r="N39">
        <f>'MSW BWN'!W39</f>
        <v>5.2361439999999986</v>
      </c>
      <c r="O39">
        <f>TPDDL_ISGS_exbus!DM39</f>
        <v>617.36314587845447</v>
      </c>
      <c r="P39" s="36">
        <v>29.010000000000005</v>
      </c>
      <c r="Q39" s="36">
        <v>7.7399999999999993</v>
      </c>
      <c r="R39" s="38">
        <v>23.2</v>
      </c>
      <c r="S39" s="38">
        <v>0</v>
      </c>
      <c r="T39" s="37">
        <f>SUMPRODUCT(LTA!J39:AN39,LTA!J$101:AN$101,LTA!J$105:AN$105)</f>
        <v>64.37</v>
      </c>
      <c r="U39" s="37">
        <f>SUMPRODUCT(LTA!J39:AN39,LTA!J$102:AN$102,LTA!J$105:AN$105)</f>
        <v>289.40749999999997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7.76</v>
      </c>
      <c r="AB39" s="75">
        <f>-STOA!P39</f>
        <v>-100</v>
      </c>
      <c r="AC39">
        <f t="shared" si="0"/>
        <v>11.40392716889283</v>
      </c>
      <c r="AD39">
        <f t="shared" si="1"/>
        <v>864.17337222628043</v>
      </c>
      <c r="AE39">
        <f>'IDT-1'!F39</f>
        <v>0</v>
      </c>
      <c r="AF39" s="24"/>
      <c r="AG39">
        <f t="shared" si="2"/>
        <v>864.17337222628043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56.81</v>
      </c>
      <c r="J40">
        <f>Bawana_RLNG!T40</f>
        <v>0</v>
      </c>
      <c r="K40">
        <f>Bawana_Spot!T40</f>
        <v>0</v>
      </c>
      <c r="L40">
        <f>TWOMCL!S40</f>
        <v>6.5447400336889396</v>
      </c>
      <c r="M40">
        <f>EDWPCL!W40</f>
        <v>0</v>
      </c>
      <c r="N40">
        <f>'MSW BWN'!W40</f>
        <v>5.1975999999999996</v>
      </c>
      <c r="O40">
        <f>TPDDL_ISGS_exbus!DM40</f>
        <v>608.19114981386247</v>
      </c>
      <c r="P40" s="36">
        <v>29.010000000000005</v>
      </c>
      <c r="Q40" s="36">
        <v>7.7399999999999993</v>
      </c>
      <c r="R40" s="38">
        <v>23.2</v>
      </c>
      <c r="S40" s="38">
        <v>0</v>
      </c>
      <c r="T40" s="37">
        <f>SUMPRODUCT(LTA!J40:AN40,LTA!J$101:AN$101,LTA!J$105:AN$105)</f>
        <v>72.489999999999995</v>
      </c>
      <c r="U40" s="37">
        <f>SUMPRODUCT(LTA!J40:AN40,LTA!J$102:AN$102,LTA!J$105:AN$105)</f>
        <v>298.10790799999995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7.76</v>
      </c>
      <c r="AB40" s="75">
        <f>-STOA!P40</f>
        <v>-100</v>
      </c>
      <c r="AC40">
        <f t="shared" si="0"/>
        <v>11.213366228146137</v>
      </c>
      <c r="AD40">
        <f t="shared" si="1"/>
        <v>901.93224161940532</v>
      </c>
      <c r="AE40">
        <f>'IDT-1'!F40</f>
        <v>0</v>
      </c>
      <c r="AF40" s="24"/>
      <c r="AG40">
        <f t="shared" si="2"/>
        <v>901.93224161940532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6.5519831555306025</v>
      </c>
      <c r="M41">
        <f>EDWPCL!W41</f>
        <v>0</v>
      </c>
      <c r="N41">
        <f>'MSW BWN'!W41</f>
        <v>5.1695679999999999</v>
      </c>
      <c r="O41">
        <f>TPDDL_ISGS_exbus!DM41</f>
        <v>574.69866199071521</v>
      </c>
      <c r="P41" s="36">
        <v>29.010000000000005</v>
      </c>
      <c r="Q41" s="36">
        <v>7.7399999999999993</v>
      </c>
      <c r="R41" s="38">
        <v>23.2</v>
      </c>
      <c r="S41" s="38">
        <v>0</v>
      </c>
      <c r="T41" s="37">
        <f>SUMPRODUCT(LTA!J41:AN41,LTA!J$101:AN$101,LTA!J$105:AN$105)</f>
        <v>81.56</v>
      </c>
      <c r="U41" s="37">
        <f>SUMPRODUCT(LTA!J41:AN41,LTA!J$102:AN$102,LTA!J$105:AN$105)</f>
        <v>306.42876799999999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7.76</v>
      </c>
      <c r="AB41" s="75">
        <f>-STOA!P41</f>
        <v>-100</v>
      </c>
      <c r="AC41">
        <f t="shared" si="0"/>
        <v>10.585651294971518</v>
      </c>
      <c r="AD41">
        <f t="shared" si="1"/>
        <v>948.34025778099976</v>
      </c>
      <c r="AE41">
        <f>'IDT-1'!F41</f>
        <v>0</v>
      </c>
      <c r="AF41" s="24"/>
      <c r="AG41">
        <f t="shared" si="2"/>
        <v>948.34025778099976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6.524749017405953</v>
      </c>
      <c r="M42">
        <f>EDWPCL!W42</f>
        <v>0</v>
      </c>
      <c r="N42">
        <f>'MSW BWN'!W42</f>
        <v>5.3482719999999988</v>
      </c>
      <c r="O42">
        <f>TPDDL_ISGS_exbus!DM42</f>
        <v>566.97972377552514</v>
      </c>
      <c r="P42" s="36">
        <v>29.010000000000005</v>
      </c>
      <c r="Q42" s="36">
        <v>7.7399999999999993</v>
      </c>
      <c r="R42" s="38">
        <v>24.2</v>
      </c>
      <c r="S42" s="38">
        <v>0</v>
      </c>
      <c r="T42" s="37">
        <f>SUMPRODUCT(LTA!J42:AN42,LTA!J$101:AN$101,LTA!J$105:AN$105)</f>
        <v>88.48</v>
      </c>
      <c r="U42" s="37">
        <f>SUMPRODUCT(LTA!J42:AN42,LTA!J$102:AN$102,LTA!J$105:AN$105)</f>
        <v>313.60125199999999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7.76</v>
      </c>
      <c r="AB42" s="75">
        <f>-STOA!P42</f>
        <v>-100</v>
      </c>
      <c r="AC42">
        <f t="shared" si="0"/>
        <v>10.479438271905893</v>
      </c>
      <c r="AD42">
        <f t="shared" si="1"/>
        <v>975.9714864507506</v>
      </c>
      <c r="AE42">
        <f>'IDT-1'!F42</f>
        <v>0</v>
      </c>
      <c r="AF42" s="24"/>
      <c r="AG42">
        <f t="shared" si="2"/>
        <v>975.9714864507506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5.3097279999999989</v>
      </c>
      <c r="O43">
        <f>TPDDL_ISGS_exbus!DM43</f>
        <v>570.50156256188234</v>
      </c>
      <c r="P43" s="36">
        <v>29.010000000000005</v>
      </c>
      <c r="Q43" s="36">
        <v>7.7399999999999993</v>
      </c>
      <c r="R43" s="38">
        <v>24.2</v>
      </c>
      <c r="S43" s="38">
        <v>0</v>
      </c>
      <c r="T43" s="37">
        <f>SUMPRODUCT(LTA!J43:AN43,LTA!J$101:AN$101,LTA!J$105:AN$105)</f>
        <v>92.41</v>
      </c>
      <c r="U43" s="37">
        <f>SUMPRODUCT(LTA!J43:AN43,LTA!J$102:AN$102,LTA!J$105:AN$105)</f>
        <v>319.37232799999998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7.76</v>
      </c>
      <c r="AB43" s="75">
        <f>-STOA!P43</f>
        <v>-100</v>
      </c>
      <c r="AC43">
        <f t="shared" si="0"/>
        <v>10.505992433456631</v>
      </c>
      <c r="AD43">
        <f t="shared" si="1"/>
        <v>999.19085357486983</v>
      </c>
      <c r="AE43">
        <f>'IDT-1'!F43</f>
        <v>0</v>
      </c>
      <c r="AF43" s="24"/>
      <c r="AG43">
        <f t="shared" si="2"/>
        <v>999.19085357486983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6.079586749017408</v>
      </c>
      <c r="M44">
        <f>EDWPCL!W44</f>
        <v>0</v>
      </c>
      <c r="N44">
        <f>'MSW BWN'!W44</f>
        <v>5.1356959999999994</v>
      </c>
      <c r="O44">
        <f>TPDDL_ISGS_exbus!DM44</f>
        <v>564.64129445655351</v>
      </c>
      <c r="P44" s="36">
        <v>29.010000000000005</v>
      </c>
      <c r="Q44" s="36">
        <v>7.7399999999999993</v>
      </c>
      <c r="R44" s="38">
        <v>24.2</v>
      </c>
      <c r="S44" s="38">
        <v>0</v>
      </c>
      <c r="T44" s="37">
        <f>SUMPRODUCT(LTA!J44:AN44,LTA!J$101:AN$101,LTA!J$105:AN$105)</f>
        <v>96.17</v>
      </c>
      <c r="U44" s="37">
        <f>SUMPRODUCT(LTA!J44:AN44,LTA!J$102:AN$102,LTA!J$105:AN$105)</f>
        <v>323.84904799999998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7.76</v>
      </c>
      <c r="AB44" s="75">
        <f>-STOA!P44</f>
        <v>-100</v>
      </c>
      <c r="AC44">
        <f t="shared" si="0"/>
        <v>10.520236373323177</v>
      </c>
      <c r="AD44">
        <f t="shared" si="1"/>
        <v>1000.8723167619731</v>
      </c>
      <c r="AE44">
        <f>'IDT-1'!F44</f>
        <v>0</v>
      </c>
      <c r="AF44" s="24"/>
      <c r="AG44">
        <f t="shared" si="2"/>
        <v>1000.8723167619731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6.4865053340819774</v>
      </c>
      <c r="M45">
        <f>EDWPCL!W45</f>
        <v>0</v>
      </c>
      <c r="N45">
        <f>'MSW BWN'!W45</f>
        <v>5.0796319999999993</v>
      </c>
      <c r="O45">
        <f>TPDDL_ISGS_exbus!DM45</f>
        <v>560.13234729564579</v>
      </c>
      <c r="P45" s="36">
        <v>29.010000000000005</v>
      </c>
      <c r="Q45" s="36">
        <v>7.7399999999999993</v>
      </c>
      <c r="R45" s="38">
        <v>24.2</v>
      </c>
      <c r="S45" s="38">
        <v>0</v>
      </c>
      <c r="T45" s="37">
        <f>SUMPRODUCT(LTA!J45:AN45,LTA!J$101:AN$101,LTA!J$105:AN$105)</f>
        <v>101.86</v>
      </c>
      <c r="U45" s="37">
        <f>SUMPRODUCT(LTA!J45:AN45,LTA!J$102:AN$102,LTA!J$105:AN$105)</f>
        <v>329.45065999999997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7.76</v>
      </c>
      <c r="AB45" s="75">
        <f>-STOA!P45</f>
        <v>-100</v>
      </c>
      <c r="AC45">
        <f t="shared" si="0"/>
        <v>10.573190781988314</v>
      </c>
      <c r="AD45">
        <f t="shared" si="1"/>
        <v>1047.2928817774648</v>
      </c>
      <c r="AE45">
        <f>'IDT-1'!F45</f>
        <v>0</v>
      </c>
      <c r="AF45" s="24"/>
      <c r="AG45">
        <f t="shared" si="2"/>
        <v>1047.2928817774648</v>
      </c>
      <c r="AI45" s="34">
        <f>PXIL!J45</f>
        <v>0</v>
      </c>
      <c r="AJ45" s="34">
        <f>PXIL!P45</f>
        <v>0</v>
      </c>
      <c r="AK45" s="34">
        <f>RTM_IEX!J45</f>
        <v>19.34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5.3938240000000004</v>
      </c>
      <c r="O46">
        <f>TPDDL_ISGS_exbus!DM46</f>
        <v>556.22477786428794</v>
      </c>
      <c r="P46" s="36">
        <v>29.010000000000005</v>
      </c>
      <c r="Q46" s="36">
        <v>7.7399999999999993</v>
      </c>
      <c r="R46" s="38">
        <v>24.2</v>
      </c>
      <c r="S46" s="38">
        <v>0</v>
      </c>
      <c r="T46" s="37">
        <f>SUMPRODUCT(LTA!J46:AN46,LTA!J$101:AN$101,LTA!J$105:AN$105)</f>
        <v>103.55</v>
      </c>
      <c r="U46" s="37">
        <f>SUMPRODUCT(LTA!J46:AN46,LTA!J$102:AN$102,LTA!J$105:AN$105)</f>
        <v>332.72061199999996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7.76</v>
      </c>
      <c r="AB46" s="75">
        <f>-STOA!P46</f>
        <v>-100</v>
      </c>
      <c r="AC46">
        <f t="shared" si="0"/>
        <v>10.626164279499058</v>
      </c>
      <c r="AD46">
        <f t="shared" si="1"/>
        <v>1053.5462770312331</v>
      </c>
      <c r="AE46">
        <f>'IDT-1'!F46</f>
        <v>0</v>
      </c>
      <c r="AF46" s="24"/>
      <c r="AG46">
        <f t="shared" si="2"/>
        <v>1053.5462770312331</v>
      </c>
      <c r="AI46" s="34">
        <f>PXIL!J46</f>
        <v>0</v>
      </c>
      <c r="AJ46" s="34">
        <f>PXIL!P46</f>
        <v>0</v>
      </c>
      <c r="AK46" s="34">
        <f>RTM_IEX!J46</f>
        <v>24.18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5.3763039999999993</v>
      </c>
      <c r="O47">
        <f>TPDDL_ISGS_exbus!DM47</f>
        <v>563.00367995655358</v>
      </c>
      <c r="P47" s="36">
        <v>29.010000000000005</v>
      </c>
      <c r="Q47" s="36">
        <v>7.7399999999999993</v>
      </c>
      <c r="R47" s="38">
        <v>24.2</v>
      </c>
      <c r="S47" s="38">
        <v>0</v>
      </c>
      <c r="T47" s="37">
        <f>SUMPRODUCT(LTA!J47:AN47,LTA!J$101:AN$101,LTA!J$105:AN$105)</f>
        <v>104.11</v>
      </c>
      <c r="U47" s="37">
        <f>SUMPRODUCT(LTA!J47:AN47,LTA!J$102:AN$102,LTA!J$105:AN$105)</f>
        <v>335.22307599999999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7.66</v>
      </c>
      <c r="AB47" s="75">
        <f>-STOA!P47</f>
        <v>-100</v>
      </c>
      <c r="AC47">
        <f t="shared" si="0"/>
        <v>10.682626898896761</v>
      </c>
      <c r="AD47">
        <f t="shared" si="1"/>
        <v>1018.0336605041012</v>
      </c>
      <c r="AE47">
        <f>'IDT-1'!F47</f>
        <v>0</v>
      </c>
      <c r="AF47" s="24"/>
      <c r="AG47">
        <f t="shared" si="2"/>
        <v>1018.0336605041012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-21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6.5862995167187854</v>
      </c>
      <c r="M48">
        <f>EDWPCL!W48</f>
        <v>0</v>
      </c>
      <c r="N48">
        <f>'MSW BWN'!W48</f>
        <v>5.4101759999999981</v>
      </c>
      <c r="O48">
        <f>TPDDL_ISGS_exbus!DM48</f>
        <v>563.00367995655358</v>
      </c>
      <c r="P48" s="36">
        <v>29.010000000000005</v>
      </c>
      <c r="Q48" s="36">
        <v>7.7399999999999993</v>
      </c>
      <c r="R48" s="38">
        <v>24.2</v>
      </c>
      <c r="S48" s="38">
        <v>0</v>
      </c>
      <c r="T48" s="37">
        <f>SUMPRODUCT(LTA!J48:AN48,LTA!J$101:AN$101,LTA!J$105:AN$105)</f>
        <v>104.6</v>
      </c>
      <c r="U48" s="37">
        <f>SUMPRODUCT(LTA!J48:AN48,LTA!J$102:AN$102,LTA!J$105:AN$105)</f>
        <v>337.35438399999998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7.66</v>
      </c>
      <c r="AB48" s="75">
        <f>-STOA!P48</f>
        <v>-100</v>
      </c>
      <c r="AC48">
        <f t="shared" si="0"/>
        <v>10.738815041796316</v>
      </c>
      <c r="AD48">
        <f t="shared" si="1"/>
        <v>1016.6326523612016</v>
      </c>
      <c r="AE48">
        <f>'IDT-1'!F48</f>
        <v>0</v>
      </c>
      <c r="AF48" s="24"/>
      <c r="AG48">
        <f t="shared" si="2"/>
        <v>1016.6326523612016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6.2674733295901195</v>
      </c>
      <c r="M49">
        <f>EDWPCL!W49</f>
        <v>0</v>
      </c>
      <c r="N49">
        <f>'MSW BWN'!W49</f>
        <v>5.4101759999999981</v>
      </c>
      <c r="O49">
        <f>TPDDL_ISGS_exbus!DM49</f>
        <v>571.80152924683864</v>
      </c>
      <c r="P49" s="36">
        <v>29.010000000000005</v>
      </c>
      <c r="Q49" s="36">
        <v>7.7399999999999993</v>
      </c>
      <c r="R49" s="38">
        <v>24.2</v>
      </c>
      <c r="S49" s="38">
        <v>0</v>
      </c>
      <c r="T49" s="37">
        <f>SUMPRODUCT(LTA!J49:AN49,LTA!J$101:AN$101,LTA!J$105:AN$105)</f>
        <v>104.6</v>
      </c>
      <c r="U49" s="37">
        <f>SUMPRODUCT(LTA!J49:AN49,LTA!J$102:AN$102,LTA!J$105:AN$105)</f>
        <v>338.29838799999999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7.66</v>
      </c>
      <c r="AB49" s="75">
        <f>-STOA!P49</f>
        <v>-100</v>
      </c>
      <c r="AC49">
        <f t="shared" si="0"/>
        <v>10.817968469462828</v>
      </c>
      <c r="AD49">
        <f t="shared" si="1"/>
        <v>1025.9765260366914</v>
      </c>
      <c r="AE49">
        <f>'IDT-1'!F49</f>
        <v>0</v>
      </c>
      <c r="AF49" s="24"/>
      <c r="AG49">
        <f t="shared" si="2"/>
        <v>1025.9765260366914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6.4368175182481755</v>
      </c>
      <c r="M50">
        <f>EDWPCL!W50</f>
        <v>0</v>
      </c>
      <c r="N50">
        <f>'MSW BWN'!W50</f>
        <v>5.3704639999999984</v>
      </c>
      <c r="O50">
        <f>TPDDL_ISGS_exbus!DM50</f>
        <v>571.80152924683864</v>
      </c>
      <c r="P50" s="36">
        <v>29.010000000000005</v>
      </c>
      <c r="Q50" s="36">
        <v>7.7399999999999993</v>
      </c>
      <c r="R50" s="38">
        <v>24.2</v>
      </c>
      <c r="S50" s="38">
        <v>0</v>
      </c>
      <c r="T50" s="37">
        <f>SUMPRODUCT(LTA!J50:AN50,LTA!J$101:AN$101,LTA!J$105:AN$105)</f>
        <v>103.05</v>
      </c>
      <c r="U50" s="37">
        <f>SUMPRODUCT(LTA!J50:AN50,LTA!J$102:AN$102,LTA!J$105:AN$105)</f>
        <v>338.27892400000002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7.66</v>
      </c>
      <c r="AB50" s="75">
        <f>-STOA!P50</f>
        <v>-100</v>
      </c>
      <c r="AC50">
        <f t="shared" si="0"/>
        <v>10.86517198632178</v>
      </c>
      <c r="AD50">
        <f t="shared" si="1"/>
        <v>1017.4894907084905</v>
      </c>
      <c r="AE50">
        <f>'IDT-1'!F50</f>
        <v>0</v>
      </c>
      <c r="AF50" s="24"/>
      <c r="AG50">
        <f t="shared" si="2"/>
        <v>1017.4894907084905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-32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5.8383907916900633</v>
      </c>
      <c r="M51">
        <f>EDWPCL!W51</f>
        <v>0</v>
      </c>
      <c r="N51">
        <f>'MSW BWN'!W51</f>
        <v>5.3821439999999985</v>
      </c>
      <c r="O51">
        <f>TPDDL_ISGS_exbus!DM51</f>
        <v>572.97270919980303</v>
      </c>
      <c r="P51" s="36">
        <v>29.010000000000005</v>
      </c>
      <c r="Q51" s="36">
        <v>7.7399999999999993</v>
      </c>
      <c r="R51" s="38">
        <v>24.2</v>
      </c>
      <c r="S51" s="38">
        <v>0</v>
      </c>
      <c r="T51" s="37">
        <f>SUMPRODUCT(LTA!J51:AN51,LTA!J$101:AN$101,LTA!J$105:AN$105)</f>
        <v>103.18</v>
      </c>
      <c r="U51" s="37">
        <f>SUMPRODUCT(LTA!J51:AN51,LTA!J$102:AN$102,LTA!J$105:AN$105)</f>
        <v>337.63768400000004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7.66</v>
      </c>
      <c r="AB51" s="75">
        <f>-STOA!P51</f>
        <v>-100</v>
      </c>
      <c r="AC51">
        <f t="shared" si="0"/>
        <v>11.018267648471596</v>
      </c>
      <c r="AD51">
        <f t="shared" si="1"/>
        <v>999.4095882727471</v>
      </c>
      <c r="AE51">
        <f>'IDT-1'!F51</f>
        <v>0</v>
      </c>
      <c r="AF51" s="24"/>
      <c r="AG51">
        <f t="shared" si="2"/>
        <v>999.4095882727471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5.9354486243683349</v>
      </c>
      <c r="M52">
        <f>EDWPCL!W52</f>
        <v>0</v>
      </c>
      <c r="N52">
        <f>'MSW BWN'!W52</f>
        <v>5.3202399999999992</v>
      </c>
      <c r="O52">
        <f>TPDDL_ISGS_exbus!DM52</f>
        <v>572.97379285420266</v>
      </c>
      <c r="P52" s="36">
        <v>29.010000000000005</v>
      </c>
      <c r="Q52" s="36">
        <v>7.74</v>
      </c>
      <c r="R52" s="38">
        <v>24.2</v>
      </c>
      <c r="S52" s="38">
        <v>0</v>
      </c>
      <c r="T52" s="37">
        <f>SUMPRODUCT(LTA!J52:AN52,LTA!J$101:AN$101,LTA!J$105:AN$105)</f>
        <v>104.6</v>
      </c>
      <c r="U52" s="37">
        <f>SUMPRODUCT(LTA!J52:AN52,LTA!J$102:AN$102,LTA!J$105:AN$105)</f>
        <v>337.71554000000003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7.66</v>
      </c>
      <c r="AB52" s="75">
        <f>-STOA!P52</f>
        <v>-100</v>
      </c>
      <c r="AC52">
        <f t="shared" si="0"/>
        <v>11.022682876038161</v>
      </c>
      <c r="AD52">
        <f t="shared" si="1"/>
        <v>1001.9392665322583</v>
      </c>
      <c r="AE52">
        <f>'IDT-1'!F52</f>
        <v>0</v>
      </c>
      <c r="AF52" s="24"/>
      <c r="AG52">
        <f t="shared" si="2"/>
        <v>1001.9392665322583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-49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5.857802358225717</v>
      </c>
      <c r="M53">
        <f>EDWPCL!W53</f>
        <v>0</v>
      </c>
      <c r="N53">
        <f>'MSW BWN'!W53</f>
        <v>5.2536639999999997</v>
      </c>
      <c r="O53">
        <f>TPDDL_ISGS_exbus!DM53</f>
        <v>571.35194969807264</v>
      </c>
      <c r="P53" s="36">
        <v>29.010000000000005</v>
      </c>
      <c r="Q53" s="36">
        <v>10.97</v>
      </c>
      <c r="R53" s="38">
        <v>24.2</v>
      </c>
      <c r="S53" s="38">
        <v>0</v>
      </c>
      <c r="T53" s="37">
        <f>SUMPRODUCT(LTA!J53:AN53,LTA!J$101:AN$101,LTA!J$105:AN$105)</f>
        <v>104.6</v>
      </c>
      <c r="U53" s="37">
        <f>SUMPRODUCT(LTA!J53:AN53,LTA!J$102:AN$102,LTA!J$105:AN$105)</f>
        <v>336.80073200000004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7.66</v>
      </c>
      <c r="AB53" s="75">
        <f>-STOA!P53</f>
        <v>-100</v>
      </c>
      <c r="AC53">
        <f t="shared" si="0"/>
        <v>11.23060332468841</v>
      </c>
      <c r="AD53">
        <f t="shared" si="1"/>
        <v>978.28047266133558</v>
      </c>
      <c r="AE53">
        <f>'IDT-1'!F53</f>
        <v>0</v>
      </c>
      <c r="AF53" s="24"/>
      <c r="AG53">
        <f t="shared" si="2"/>
        <v>978.28047266133558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-73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6.4946176305446386</v>
      </c>
      <c r="M54">
        <f>EDWPCL!W54</f>
        <v>0</v>
      </c>
      <c r="N54">
        <f>'MSW BWN'!W54</f>
        <v>5.2641759999999991</v>
      </c>
      <c r="O54">
        <f>TPDDL_ISGS_exbus!DM54</f>
        <v>563.59127983700807</v>
      </c>
      <c r="P54" s="36">
        <v>29.01</v>
      </c>
      <c r="Q54" s="36">
        <v>10.97</v>
      </c>
      <c r="R54" s="38">
        <v>24.2</v>
      </c>
      <c r="S54" s="38">
        <v>0</v>
      </c>
      <c r="T54" s="37">
        <f>SUMPRODUCT(LTA!J54:AN54,LTA!J$101:AN$101,LTA!J$105:AN$105)</f>
        <v>104.6</v>
      </c>
      <c r="U54" s="37">
        <f>SUMPRODUCT(LTA!J54:AN54,LTA!J$102:AN$102,LTA!J$105:AN$105)</f>
        <v>335.496644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7.66</v>
      </c>
      <c r="AB54" s="75">
        <f>-STOA!P54</f>
        <v>-100</v>
      </c>
      <c r="AC54">
        <f t="shared" si="0"/>
        <v>11.210723854092281</v>
      </c>
      <c r="AD54">
        <f t="shared" si="1"/>
        <v>963.88292154318606</v>
      </c>
      <c r="AE54">
        <f>'IDT-1'!F54</f>
        <v>0</v>
      </c>
      <c r="AF54" s="24"/>
      <c r="AG54">
        <f t="shared" si="2"/>
        <v>963.88292154318606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-79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6.5862995167187854</v>
      </c>
      <c r="M55">
        <f>EDWPCL!W55</f>
        <v>0</v>
      </c>
      <c r="N55">
        <f>'MSW BWN'!W55</f>
        <v>5.2980479999999979</v>
      </c>
      <c r="O55">
        <f>TPDDL_ISGS_exbus!DM55</f>
        <v>558.56011513857266</v>
      </c>
      <c r="P55" s="36">
        <v>29.009999999999998</v>
      </c>
      <c r="Q55" s="36">
        <v>7.7322849541826795</v>
      </c>
      <c r="R55" s="38">
        <v>24.2</v>
      </c>
      <c r="S55" s="38">
        <v>0</v>
      </c>
      <c r="T55" s="37">
        <f>SUMPRODUCT(LTA!J55:AN55,LTA!J$101:AN$101,LTA!J$105:AN$105)</f>
        <v>105.6</v>
      </c>
      <c r="U55" s="37">
        <f>SUMPRODUCT(LTA!J55:AN55,LTA!J$102:AN$102,LTA!J$105:AN$105)</f>
        <v>334.46907199999998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7.66</v>
      </c>
      <c r="AB55" s="75">
        <f>-STOA!P55</f>
        <v>-100</v>
      </c>
      <c r="AC55">
        <f t="shared" si="0"/>
        <v>11.760482826001322</v>
      </c>
      <c r="AD55">
        <f t="shared" si="1"/>
        <v>882.1622647131984</v>
      </c>
      <c r="AE55">
        <f>'IDT-1'!F55</f>
        <v>0</v>
      </c>
      <c r="AF55" s="24"/>
      <c r="AG55">
        <f t="shared" si="2"/>
        <v>882.1622647131984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-152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5.2536639999999997</v>
      </c>
      <c r="O56">
        <f>TPDDL_ISGS_exbus!DM56</f>
        <v>554.6525289925745</v>
      </c>
      <c r="P56" s="36">
        <v>29.009999999999998</v>
      </c>
      <c r="Q56" s="36">
        <v>7.7322849541826795</v>
      </c>
      <c r="R56" s="38">
        <v>24.2</v>
      </c>
      <c r="S56" s="38">
        <v>0</v>
      </c>
      <c r="T56" s="37">
        <f>SUMPRODUCT(LTA!J56:AN56,LTA!J$101:AN$101,LTA!J$105:AN$105)</f>
        <v>105.6</v>
      </c>
      <c r="U56" s="37">
        <f>SUMPRODUCT(LTA!J56:AN56,LTA!J$102:AN$102,LTA!J$105:AN$105)</f>
        <v>333.71970800000003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7.66</v>
      </c>
      <c r="AB56" s="75">
        <f>-STOA!P56</f>
        <v>-100</v>
      </c>
      <c r="AC56">
        <f t="shared" si="0"/>
        <v>11.983597508646501</v>
      </c>
      <c r="AD56">
        <f t="shared" si="1"/>
        <v>846.23781588455506</v>
      </c>
      <c r="AE56">
        <f>'IDT-1'!F56</f>
        <v>0</v>
      </c>
      <c r="AF56" s="24"/>
      <c r="AG56">
        <f t="shared" si="2"/>
        <v>846.23781588455506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-183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6.5159124087591263</v>
      </c>
      <c r="M57">
        <f>EDWPCL!W57</f>
        <v>0</v>
      </c>
      <c r="N57">
        <f>'MSW BWN'!W57</f>
        <v>5.2536639999999997</v>
      </c>
      <c r="O57">
        <f>TPDDL_ISGS_exbus!DM57</f>
        <v>554.6525289925745</v>
      </c>
      <c r="P57" s="36">
        <v>29.009999999999998</v>
      </c>
      <c r="Q57" s="36">
        <v>7.7322849541826795</v>
      </c>
      <c r="R57" s="38">
        <v>24.2</v>
      </c>
      <c r="S57" s="38">
        <v>0</v>
      </c>
      <c r="T57" s="37">
        <f>SUMPRODUCT(LTA!J57:AN57,LTA!J$101:AN$101,LTA!J$105:AN$105)</f>
        <v>105.6</v>
      </c>
      <c r="U57" s="37">
        <f>SUMPRODUCT(LTA!J57:AN57,LTA!J$102:AN$102,LTA!J$105:AN$105)</f>
        <v>336.736628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7.66</v>
      </c>
      <c r="AB57" s="75">
        <f>-STOA!P57</f>
        <v>-100</v>
      </c>
      <c r="AC57">
        <f t="shared" si="0"/>
        <v>11.694915549118743</v>
      </c>
      <c r="AD57">
        <f t="shared" si="1"/>
        <v>886.47303073612318</v>
      </c>
      <c r="AE57">
        <f>'IDT-1'!F57</f>
        <v>0</v>
      </c>
      <c r="AF57" s="24"/>
      <c r="AG57">
        <f t="shared" si="2"/>
        <v>886.47303073612318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-146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6.5862995167187854</v>
      </c>
      <c r="M58">
        <f>EDWPCL!W58</f>
        <v>0</v>
      </c>
      <c r="N58">
        <f>'MSW BWN'!W58</f>
        <v>5.354111999999998</v>
      </c>
      <c r="O58">
        <f>TPDDL_ISGS_exbus!DM58</f>
        <v>554.6525289925745</v>
      </c>
      <c r="P58" s="36">
        <v>29.009999999999998</v>
      </c>
      <c r="Q58" s="36">
        <v>7.7322849541826795</v>
      </c>
      <c r="R58" s="38">
        <v>24.2</v>
      </c>
      <c r="S58" s="38">
        <v>0</v>
      </c>
      <c r="T58" s="37">
        <f>SUMPRODUCT(LTA!J58:AN58,LTA!J$101:AN$101,LTA!J$105:AN$105)</f>
        <v>104.34</v>
      </c>
      <c r="U58" s="37">
        <f>SUMPRODUCT(LTA!J58:AN58,LTA!J$102:AN$102,LTA!J$105:AN$105)</f>
        <v>333.99220400000002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7.66</v>
      </c>
      <c r="AB58" s="75">
        <f>-STOA!P58</f>
        <v>-100</v>
      </c>
      <c r="AC58">
        <f t="shared" si="0"/>
        <v>11.484819090202933</v>
      </c>
      <c r="AD58">
        <f t="shared" si="1"/>
        <v>903.84953830299867</v>
      </c>
      <c r="AE58">
        <f>'IDT-1'!F58</f>
        <v>0</v>
      </c>
      <c r="AF58" s="24"/>
      <c r="AG58">
        <f t="shared" si="2"/>
        <v>903.84953830299867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-125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6.5173610331274574</v>
      </c>
      <c r="M59">
        <f>EDWPCL!W59</f>
        <v>0</v>
      </c>
      <c r="N59">
        <f>'MSW BWN'!W59</f>
        <v>5.2980479999999979</v>
      </c>
      <c r="O59">
        <f>TPDDL_ISGS_exbus!DM59</f>
        <v>558.20402989257445</v>
      </c>
      <c r="P59" s="36">
        <v>29.009999999999998</v>
      </c>
      <c r="Q59" s="36">
        <v>7.7322849541826795</v>
      </c>
      <c r="R59" s="38">
        <v>24.2</v>
      </c>
      <c r="S59" s="38">
        <v>0</v>
      </c>
      <c r="T59" s="37">
        <f>SUMPRODUCT(LTA!J59:AN59,LTA!J$101:AN$101,LTA!J$105:AN$105)</f>
        <v>104.2</v>
      </c>
      <c r="U59" s="37">
        <f>SUMPRODUCT(LTA!J59:AN59,LTA!J$102:AN$102,LTA!J$105:AN$105)</f>
        <v>330.87967199999997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7.66</v>
      </c>
      <c r="AB59" s="75">
        <f>-STOA!P59</f>
        <v>-100</v>
      </c>
      <c r="AC59">
        <f t="shared" si="0"/>
        <v>11.198261045454537</v>
      </c>
      <c r="AD59">
        <f t="shared" si="1"/>
        <v>938.31006276415565</v>
      </c>
      <c r="AE59">
        <f>'IDT-1'!F59</f>
        <v>0</v>
      </c>
      <c r="AF59" s="24"/>
      <c r="AG59">
        <f t="shared" si="2"/>
        <v>938.31006276415565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-91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6.5862995167187854</v>
      </c>
      <c r="M60">
        <f>EDWPCL!W60</f>
        <v>0</v>
      </c>
      <c r="N60">
        <f>'MSW BWN'!W60</f>
        <v>5.2816960000000002</v>
      </c>
      <c r="O60">
        <f>TPDDL_ISGS_exbus!DM60</f>
        <v>558.20402989257445</v>
      </c>
      <c r="P60" s="36">
        <v>29.009999999999998</v>
      </c>
      <c r="Q60" s="36">
        <v>7.7322849541826795</v>
      </c>
      <c r="R60" s="38">
        <v>24.2</v>
      </c>
      <c r="S60" s="38">
        <v>0</v>
      </c>
      <c r="T60" s="37">
        <f>SUMPRODUCT(LTA!J60:AN60,LTA!J$101:AN$101,LTA!J$105:AN$105)</f>
        <v>103.78</v>
      </c>
      <c r="U60" s="37">
        <f>SUMPRODUCT(LTA!J60:AN60,LTA!J$102:AN$102,LTA!J$105:AN$105)</f>
        <v>326.53831200000002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7.66</v>
      </c>
      <c r="AB60" s="75">
        <f>-STOA!P60</f>
        <v>-100</v>
      </c>
      <c r="AC60">
        <f t="shared" si="0"/>
        <v>10.989284193418923</v>
      </c>
      <c r="AD60">
        <f t="shared" si="1"/>
        <v>953.81026609978255</v>
      </c>
      <c r="AE60">
        <f>'IDT-1'!F60</f>
        <v>0</v>
      </c>
      <c r="AF60" s="24"/>
      <c r="AG60">
        <f t="shared" si="2"/>
        <v>953.81026609978255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-71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6.5862995167187854</v>
      </c>
      <c r="M61">
        <f>EDWPCL!W61</f>
        <v>0</v>
      </c>
      <c r="N61">
        <f>'MSW BWN'!W61</f>
        <v>5.1917599999999995</v>
      </c>
      <c r="O61">
        <f>TPDDL_ISGS_exbus!DM61</f>
        <v>561.75553079257452</v>
      </c>
      <c r="P61" s="36">
        <v>29.009999999999998</v>
      </c>
      <c r="Q61" s="36">
        <v>7.7322849541826795</v>
      </c>
      <c r="R61" s="38">
        <v>24.2</v>
      </c>
      <c r="S61" s="38">
        <v>0</v>
      </c>
      <c r="T61" s="37">
        <f>SUMPRODUCT(LTA!J61:AN61,LTA!J$101:AN$101,LTA!J$105:AN$105)</f>
        <v>99.210000000000008</v>
      </c>
      <c r="U61" s="37">
        <f>SUMPRODUCT(LTA!J61:AN61,LTA!J$102:AN$102,LTA!J$105:AN$105)</f>
        <v>321.53973200000001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7.66</v>
      </c>
      <c r="AB61" s="75">
        <f>-STOA!P61</f>
        <v>-100</v>
      </c>
      <c r="AC61">
        <f t="shared" si="0"/>
        <v>10.582196642133583</v>
      </c>
      <c r="AD61">
        <f t="shared" si="1"/>
        <v>990.11033855106803</v>
      </c>
      <c r="AE61">
        <f>'IDT-1'!F61</f>
        <v>0</v>
      </c>
      <c r="AF61" s="24"/>
      <c r="AG61">
        <f t="shared" si="2"/>
        <v>990.11033855106803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-29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6.5862995167187854</v>
      </c>
      <c r="M62">
        <f>EDWPCL!W62</f>
        <v>0</v>
      </c>
      <c r="N62">
        <f>'MSW BWN'!W62</f>
        <v>5.1859199999999994</v>
      </c>
      <c r="O62">
        <f>TPDDL_ISGS_exbus!DM62</f>
        <v>561.75553079257452</v>
      </c>
      <c r="P62" s="36">
        <v>29.009999999999998</v>
      </c>
      <c r="Q62" s="36">
        <v>7.7322849541826795</v>
      </c>
      <c r="R62" s="38">
        <v>24.2</v>
      </c>
      <c r="S62" s="38">
        <v>0</v>
      </c>
      <c r="T62" s="37">
        <f>SUMPRODUCT(LTA!J62:AN62,LTA!J$101:AN$101,LTA!J$105:AN$105)</f>
        <v>93.48</v>
      </c>
      <c r="U62" s="37">
        <f>SUMPRODUCT(LTA!J62:AN62,LTA!J$102:AN$102,LTA!J$105:AN$105)</f>
        <v>315.66071599999998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7.66</v>
      </c>
      <c r="AB62" s="75">
        <f>-STOA!P62</f>
        <v>-100</v>
      </c>
      <c r="AC62">
        <f t="shared" si="0"/>
        <v>10.391449116759802</v>
      </c>
      <c r="AD62">
        <f t="shared" si="1"/>
        <v>989.68623007644169</v>
      </c>
      <c r="AE62">
        <f>'IDT-1'!F62</f>
        <v>0</v>
      </c>
      <c r="AF62" s="24"/>
      <c r="AG62">
        <f t="shared" si="2"/>
        <v>989.68623007644169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-18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6.5862995167187854</v>
      </c>
      <c r="M63">
        <f>EDWPCL!W63</f>
        <v>0</v>
      </c>
      <c r="N63">
        <f>'MSW BWN'!W63</f>
        <v>5.1800799999999985</v>
      </c>
      <c r="O63">
        <f>TPDDL_ISGS_exbus!DM63</f>
        <v>567.37442412445466</v>
      </c>
      <c r="P63" s="36">
        <v>29.009999999999998</v>
      </c>
      <c r="Q63" s="36">
        <v>7.7322849541826795</v>
      </c>
      <c r="R63" s="38">
        <v>24.2</v>
      </c>
      <c r="S63" s="38">
        <v>0</v>
      </c>
      <c r="T63" s="37">
        <f>SUMPRODUCT(LTA!J63:AN63,LTA!J$101:AN$101,LTA!J$105:AN$105)</f>
        <v>87.8</v>
      </c>
      <c r="U63" s="37">
        <f>SUMPRODUCT(LTA!J63:AN63,LTA!J$102:AN$102,LTA!J$105:AN$105)</f>
        <v>307.65923599999996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7.57</v>
      </c>
      <c r="AB63" s="75">
        <f>-STOA!P63</f>
        <v>-100</v>
      </c>
      <c r="AC63">
        <f t="shared" si="0"/>
        <v>10.331389490472484</v>
      </c>
      <c r="AD63">
        <f t="shared" si="1"/>
        <v>980.58786303460897</v>
      </c>
      <c r="AE63">
        <f>'IDT-1'!F63</f>
        <v>0</v>
      </c>
      <c r="AF63" s="24"/>
      <c r="AG63">
        <f t="shared" si="2"/>
        <v>980.58786303460897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6.5004121280179694</v>
      </c>
      <c r="M64">
        <f>EDWPCL!W64</f>
        <v>0</v>
      </c>
      <c r="N64">
        <f>'MSW BWN'!W64</f>
        <v>5.3482719999999988</v>
      </c>
      <c r="O64">
        <f>TPDDL_ISGS_exbus!DM64</f>
        <v>567.37434221802084</v>
      </c>
      <c r="P64" s="36">
        <v>29.009999999999998</v>
      </c>
      <c r="Q64" s="36">
        <v>7.7322849541826795</v>
      </c>
      <c r="R64" s="38">
        <v>24.2</v>
      </c>
      <c r="S64" s="38">
        <v>0</v>
      </c>
      <c r="T64" s="37">
        <f>SUMPRODUCT(LTA!J64:AN64,LTA!J$101:AN$101,LTA!J$105:AN$105)</f>
        <v>83.11</v>
      </c>
      <c r="U64" s="37">
        <f>SUMPRODUCT(LTA!J64:AN64,LTA!J$102:AN$102,LTA!J$105:AN$105)</f>
        <v>299.30160799999999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7.57</v>
      </c>
      <c r="AB64" s="75">
        <f>-STOA!P64</f>
        <v>-100</v>
      </c>
      <c r="AC64">
        <f t="shared" si="0"/>
        <v>10.171653139644018</v>
      </c>
      <c r="AD64">
        <f t="shared" si="1"/>
        <v>973.78219409030282</v>
      </c>
      <c r="AE64">
        <f>'IDT-1'!F64</f>
        <v>0</v>
      </c>
      <c r="AF64" s="24"/>
      <c r="AG64">
        <f t="shared" si="2"/>
        <v>973.78219409030282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-13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6.4236350364963517</v>
      </c>
      <c r="M65">
        <f>EDWPCL!W65</f>
        <v>0</v>
      </c>
      <c r="N65">
        <f>'MSW BWN'!W65</f>
        <v>5.3599519999999998</v>
      </c>
      <c r="O65">
        <f>TPDDL_ISGS_exbus!DM65</f>
        <v>575.86484580800982</v>
      </c>
      <c r="P65" s="36">
        <v>27.12</v>
      </c>
      <c r="Q65" s="36">
        <v>7.7322849541826795</v>
      </c>
      <c r="R65" s="38">
        <v>24.2</v>
      </c>
      <c r="S65" s="38">
        <v>0</v>
      </c>
      <c r="T65" s="37">
        <f>SUMPRODUCT(LTA!J65:AN65,LTA!J$101:AN$101,LTA!J$105:AN$105)</f>
        <v>76.349999999999994</v>
      </c>
      <c r="U65" s="37">
        <f>SUMPRODUCT(LTA!J65:AN65,LTA!J$102:AN$102,LTA!J$105:AN$105)</f>
        <v>291.255404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7.57</v>
      </c>
      <c r="AB65" s="75">
        <f>-STOA!P65</f>
        <v>-100</v>
      </c>
      <c r="AC65">
        <f t="shared" si="0"/>
        <v>10.220774648779592</v>
      </c>
      <c r="AD65">
        <f t="shared" si="1"/>
        <v>951.46227507963465</v>
      </c>
      <c r="AE65">
        <f>'IDT-1'!F65</f>
        <v>0</v>
      </c>
      <c r="AF65" s="24"/>
      <c r="AG65">
        <f t="shared" si="2"/>
        <v>951.46227507963465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-27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7.6729499999999993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6.5862995167187854</v>
      </c>
      <c r="M66">
        <f>EDWPCL!W66</f>
        <v>0</v>
      </c>
      <c r="N66">
        <f>'MSW BWN'!W66</f>
        <v>5.3377600000000003</v>
      </c>
      <c r="O66">
        <f>TPDDL_ISGS_exbus!DM66</f>
        <v>580.75341609639645</v>
      </c>
      <c r="P66" s="36">
        <v>29.010000000000005</v>
      </c>
      <c r="Q66" s="36">
        <v>7.7322849541826795</v>
      </c>
      <c r="R66" s="38">
        <v>24.2</v>
      </c>
      <c r="S66" s="38">
        <v>0</v>
      </c>
      <c r="T66" s="37">
        <f>SUMPRODUCT(LTA!J66:AN66,LTA!J$101:AN$101,LTA!J$105:AN$105)</f>
        <v>69.289999999999992</v>
      </c>
      <c r="U66" s="37">
        <f>SUMPRODUCT(LTA!J66:AN66,LTA!J$102:AN$102,LTA!J$105:AN$105)</f>
        <v>283.66571600000003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7.57</v>
      </c>
      <c r="AB66" s="75">
        <f>-STOA!P66</f>
        <v>-100</v>
      </c>
      <c r="AC66">
        <f t="shared" si="0"/>
        <v>10.033702436687459</v>
      </c>
      <c r="AD66">
        <f t="shared" si="1"/>
        <v>957.49744206033574</v>
      </c>
      <c r="AE66">
        <f>'IDT-1'!F66</f>
        <v>0</v>
      </c>
      <c r="AF66" s="24"/>
      <c r="AG66">
        <f t="shared" si="2"/>
        <v>957.49744206033574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7.6729499999999993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5.3424319999999996</v>
      </c>
      <c r="O67">
        <f>TPDDL_ISGS_exbus!DM67</f>
        <v>614.94867457304815</v>
      </c>
      <c r="P67" s="36">
        <v>29.010000000000005</v>
      </c>
      <c r="Q67" s="36">
        <v>7.7399999999999993</v>
      </c>
      <c r="R67" s="38">
        <v>24.2</v>
      </c>
      <c r="S67" s="38">
        <v>0</v>
      </c>
      <c r="T67" s="37">
        <f>SUMPRODUCT(LTA!J67:AN67,LTA!J$101:AN$101,LTA!J$105:AN$105)</f>
        <v>59.3</v>
      </c>
      <c r="U67" s="37">
        <f>SUMPRODUCT(LTA!J67:AN67,LTA!J$102:AN$102,LTA!J$105:AN$105)</f>
        <v>275.84353199999998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7.66</v>
      </c>
      <c r="AB67" s="75">
        <f>-STOA!P67</f>
        <v>-100</v>
      </c>
      <c r="AC67">
        <f t="shared" si="0"/>
        <v>10.383959256598429</v>
      </c>
      <c r="AD67">
        <f t="shared" si="1"/>
        <v>948.63264676289396</v>
      </c>
      <c r="AE67">
        <f>'IDT-1'!F67</f>
        <v>0</v>
      </c>
      <c r="AF67" s="24"/>
      <c r="AG67">
        <f t="shared" si="2"/>
        <v>948.63264676289396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6.3026749017405965</v>
      </c>
      <c r="M68">
        <f>EDWPCL!W68</f>
        <v>0</v>
      </c>
      <c r="N68">
        <f>'MSW BWN'!W68</f>
        <v>5.3097279999999989</v>
      </c>
      <c r="O68">
        <f>TPDDL_ISGS_exbus!DM68</f>
        <v>615.16070688012621</v>
      </c>
      <c r="P68" s="36">
        <v>29.010000000000005</v>
      </c>
      <c r="Q68" s="36">
        <v>7.7399999999999993</v>
      </c>
      <c r="R68" s="38">
        <v>24.2</v>
      </c>
      <c r="S68" s="38">
        <v>0</v>
      </c>
      <c r="T68" s="37">
        <f>SUMPRODUCT(LTA!J68:AN68,LTA!J$101:AN$101,LTA!J$105:AN$105)</f>
        <v>51.47</v>
      </c>
      <c r="U68" s="37">
        <f>SUMPRODUCT(LTA!J68:AN68,LTA!J$102:AN$102,LTA!J$105:AN$105)</f>
        <v>267.719472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7.66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10.198242117262732</v>
      </c>
      <c r="AD68">
        <f t="shared" ref="AD68:AD98" si="4">SUM(B68:AB68,AI68:AV68)-AC68</f>
        <v>938.76000759432964</v>
      </c>
      <c r="AE68">
        <f>'IDT-1'!F68</f>
        <v>0</v>
      </c>
      <c r="AF68" s="24"/>
      <c r="AG68">
        <f t="shared" ref="AG68:AG98" si="5">SUM(AD68:AF68)</f>
        <v>938.76000759432964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-32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6.542567097136442</v>
      </c>
      <c r="M69">
        <f>EDWPCL!W69</f>
        <v>0</v>
      </c>
      <c r="N69">
        <f>'MSW BWN'!W69</f>
        <v>5.4323679999999994</v>
      </c>
      <c r="O69">
        <f>TPDDL_ISGS_exbus!DM69</f>
        <v>613.24550050564767</v>
      </c>
      <c r="P69" s="36">
        <v>29.010000000000005</v>
      </c>
      <c r="Q69" s="36">
        <v>7.7399999999999993</v>
      </c>
      <c r="R69" s="38">
        <v>24.2</v>
      </c>
      <c r="S69" s="38">
        <v>0</v>
      </c>
      <c r="T69" s="37">
        <f>SUMPRODUCT(LTA!J69:AN69,LTA!J$101:AN$101,LTA!J$105:AN$105)</f>
        <v>42.07</v>
      </c>
      <c r="U69" s="37">
        <f>SUMPRODUCT(LTA!J69:AN69,LTA!J$102:AN$102,LTA!J$105:AN$105)</f>
        <v>252.668724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7.66</v>
      </c>
      <c r="AB69" s="75">
        <f>-STOA!P69</f>
        <v>-100</v>
      </c>
      <c r="AC69">
        <f t="shared" si="3"/>
        <v>9.9882845286833284</v>
      </c>
      <c r="AD69">
        <f t="shared" si="4"/>
        <v>911.96654300382647</v>
      </c>
      <c r="AE69">
        <f>'IDT-1'!F69</f>
        <v>0</v>
      </c>
      <c r="AF69" s="24"/>
      <c r="AG69">
        <f t="shared" si="5"/>
        <v>911.96654300382647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5.4218559999999991</v>
      </c>
      <c r="O70">
        <f>TPDDL_ISGS_exbus!DM70</f>
        <v>620.02440173357309</v>
      </c>
      <c r="P70" s="36">
        <v>29.010000000000005</v>
      </c>
      <c r="Q70" s="36">
        <v>7.7399999999999993</v>
      </c>
      <c r="R70" s="38">
        <v>24.2</v>
      </c>
      <c r="S70" s="38">
        <v>0</v>
      </c>
      <c r="T70" s="37">
        <f>SUMPRODUCT(LTA!J70:AN70,LTA!J$101:AN$101,LTA!J$105:AN$105)</f>
        <v>33.97</v>
      </c>
      <c r="U70" s="37">
        <f>SUMPRODUCT(LTA!J70:AN70,LTA!J$102:AN$102,LTA!J$105:AN$105)</f>
        <v>244.997512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7.66</v>
      </c>
      <c r="AB70" s="75">
        <f>-STOA!P70</f>
        <v>-100</v>
      </c>
      <c r="AC70">
        <f t="shared" si="3"/>
        <v>9.8113742770237238</v>
      </c>
      <c r="AD70">
        <f t="shared" si="4"/>
        <v>915.18436290299371</v>
      </c>
      <c r="AE70">
        <f>'IDT-1'!F70</f>
        <v>0</v>
      </c>
      <c r="AF70" s="24"/>
      <c r="AG70">
        <f t="shared" si="5"/>
        <v>915.18436290299371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-21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7.6729499999999993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5.3260799999999984</v>
      </c>
      <c r="O71">
        <f>TPDDL_ISGS_exbus!DM71</f>
        <v>634.86622470478665</v>
      </c>
      <c r="P71" s="36">
        <v>29.010000000000005</v>
      </c>
      <c r="Q71" s="36">
        <v>7.7399999999999993</v>
      </c>
      <c r="R71" s="38">
        <v>20.420000000000002</v>
      </c>
      <c r="S71" s="38">
        <v>0</v>
      </c>
      <c r="T71" s="37">
        <f>SUMPRODUCT(LTA!J71:AN71,LTA!J$101:AN$101,LTA!J$105:AN$105)</f>
        <v>25.69</v>
      </c>
      <c r="U71" s="37">
        <f>SUMPRODUCT(LTA!J71:AN71,LTA!J$102:AN$102,LTA!J$105:AN$105)</f>
        <v>237.749416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7.76</v>
      </c>
      <c r="AB71" s="75">
        <f>-STOA!P71</f>
        <v>-100</v>
      </c>
      <c r="AC71">
        <f t="shared" si="3"/>
        <v>9.7230661188325822</v>
      </c>
      <c r="AD71">
        <f t="shared" si="4"/>
        <v>916.81062203239844</v>
      </c>
      <c r="AE71">
        <f>'IDT-1'!F71</f>
        <v>0</v>
      </c>
      <c r="AF71" s="24"/>
      <c r="AG71">
        <f t="shared" si="5"/>
        <v>916.81062203239844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7.6729499999999993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6.2367624929814713</v>
      </c>
      <c r="M72">
        <f>EDWPCL!W72</f>
        <v>0</v>
      </c>
      <c r="N72">
        <f>'MSW BWN'!W72</f>
        <v>5.2758559999999992</v>
      </c>
      <c r="O72">
        <f>TPDDL_ISGS_exbus!DM72</f>
        <v>642.38740276756607</v>
      </c>
      <c r="P72" s="36">
        <v>29.010000000000005</v>
      </c>
      <c r="Q72" s="36">
        <v>7.7399999999999993</v>
      </c>
      <c r="R72" s="38">
        <v>15.1</v>
      </c>
      <c r="S72" s="38">
        <v>0</v>
      </c>
      <c r="T72" s="37">
        <f>SUMPRODUCT(LTA!J72:AN72,LTA!J$101:AN$101,LTA!J$105:AN$105)</f>
        <v>18.45</v>
      </c>
      <c r="U72" s="37">
        <f>SUMPRODUCT(LTA!J72:AN72,LTA!J$102:AN$102,LTA!J$105:AN$105)</f>
        <v>274.19622800000002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7.76</v>
      </c>
      <c r="AB72" s="75">
        <f>-STOA!P72</f>
        <v>-100</v>
      </c>
      <c r="AC72">
        <f t="shared" si="3"/>
        <v>10.152958397258319</v>
      </c>
      <c r="AD72">
        <f t="shared" si="4"/>
        <v>927.38895879301481</v>
      </c>
      <c r="AE72">
        <f>'IDT-1'!F72</f>
        <v>0</v>
      </c>
      <c r="AF72" s="24"/>
      <c r="AG72">
        <f t="shared" si="5"/>
        <v>927.38895879301481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7.6729499999999993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6.5862995167187854</v>
      </c>
      <c r="M73">
        <f>EDWPCL!W73</f>
        <v>0</v>
      </c>
      <c r="N73">
        <f>'MSW BWN'!W73</f>
        <v>5.2816960000000002</v>
      </c>
      <c r="O73">
        <f>TPDDL_ISGS_exbus!DM73</f>
        <v>660.36002734425188</v>
      </c>
      <c r="P73" s="36">
        <v>29.010000000000005</v>
      </c>
      <c r="Q73" s="36">
        <v>7.7399999999999993</v>
      </c>
      <c r="R73" s="38">
        <v>8.39</v>
      </c>
      <c r="S73" s="38">
        <v>0</v>
      </c>
      <c r="T73" s="37">
        <f>SUMPRODUCT(LTA!J73:AN73,LTA!J$101:AN$101,LTA!J$105:AN$105)</f>
        <v>13.48</v>
      </c>
      <c r="U73" s="37">
        <f>SUMPRODUCT(LTA!J73:AN73,LTA!J$102:AN$102,LTA!J$105:AN$105)</f>
        <v>306.07722800000005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7.76</v>
      </c>
      <c r="AB73" s="75">
        <f>-STOA!P73</f>
        <v>-100</v>
      </c>
      <c r="AC73">
        <f t="shared" si="3"/>
        <v>10.857804108321879</v>
      </c>
      <c r="AD73">
        <f t="shared" si="4"/>
        <v>920.21311468237434</v>
      </c>
      <c r="AE73">
        <f>'IDT-1'!F73</f>
        <v>0</v>
      </c>
      <c r="AF73" s="24"/>
      <c r="AG73">
        <f t="shared" si="5"/>
        <v>920.21311468237434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7.6729499999999993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6.5862995167187854</v>
      </c>
      <c r="M74">
        <f>EDWPCL!W74</f>
        <v>0</v>
      </c>
      <c r="N74">
        <f>'MSW BWN'!W74</f>
        <v>5.3260799999999984</v>
      </c>
      <c r="O74">
        <f>TPDDL_ISGS_exbus!DM74</f>
        <v>674.94055504793744</v>
      </c>
      <c r="P74" s="36">
        <v>29.010000000000005</v>
      </c>
      <c r="Q74" s="36">
        <v>7.74</v>
      </c>
      <c r="R74" s="38">
        <v>3.3799999999999994</v>
      </c>
      <c r="S74" s="38">
        <v>0</v>
      </c>
      <c r="T74" s="37">
        <f>SUMPRODUCT(LTA!J74:AN74,LTA!J$101:AN$101,LTA!J$105:AN$105)</f>
        <v>8.61</v>
      </c>
      <c r="U74" s="37">
        <f>SUMPRODUCT(LTA!J74:AN74,LTA!J$102:AN$102,LTA!J$105:AN$105)</f>
        <v>301.86694000000006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7.76</v>
      </c>
      <c r="AB74" s="75">
        <f>-STOA!P74</f>
        <v>-100</v>
      </c>
      <c r="AC74">
        <f t="shared" si="3"/>
        <v>10.862294947432838</v>
      </c>
      <c r="AD74">
        <f t="shared" si="4"/>
        <v>920.74324754694896</v>
      </c>
      <c r="AE74">
        <f>'IDT-1'!F74</f>
        <v>0</v>
      </c>
      <c r="AF74" s="24"/>
      <c r="AG74">
        <f t="shared" si="5"/>
        <v>920.74324754694896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7.6729499999999993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6.7972810875649738</v>
      </c>
      <c r="L75">
        <f>TWOMCL!S75</f>
        <v>6.5862995167187854</v>
      </c>
      <c r="M75">
        <f>EDWPCL!W75</f>
        <v>0</v>
      </c>
      <c r="N75">
        <f>'MSW BWN'!W75</f>
        <v>5.3821439999999985</v>
      </c>
      <c r="O75">
        <f>TPDDL_ISGS_exbus!DM75</f>
        <v>677.64808878194879</v>
      </c>
      <c r="P75" s="36">
        <v>29.010000000000005</v>
      </c>
      <c r="Q75" s="36">
        <v>7.7399999999999993</v>
      </c>
      <c r="R75" s="38">
        <v>0</v>
      </c>
      <c r="S75" s="38">
        <v>0</v>
      </c>
      <c r="T75" s="37">
        <f>SUMPRODUCT(LTA!J75:AN75,LTA!J$101:AN$101,LTA!J$105:AN$105)</f>
        <v>3.91</v>
      </c>
      <c r="U75" s="37">
        <f>SUMPRODUCT(LTA!J75:AN75,LTA!J$102:AN$102,LTA!J$105:AN$105)</f>
        <v>297.48574800000006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7.84</v>
      </c>
      <c r="AB75" s="75">
        <f>-STOA!P75</f>
        <v>-100</v>
      </c>
      <c r="AC75">
        <f t="shared" si="3"/>
        <v>10.838604316734077</v>
      </c>
      <c r="AD75">
        <f t="shared" si="4"/>
        <v>917.94662499922379</v>
      </c>
      <c r="AE75">
        <f>'IDT-1'!F75</f>
        <v>0</v>
      </c>
      <c r="AF75" s="24"/>
      <c r="AG75">
        <f t="shared" si="5"/>
        <v>917.94662499922379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7.8835799999999994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6.7972810875649738</v>
      </c>
      <c r="L76">
        <f>TWOMCL!S76</f>
        <v>6.5862995167187854</v>
      </c>
      <c r="M76">
        <f>EDWPCL!W76</f>
        <v>0</v>
      </c>
      <c r="N76">
        <f>'MSW BWN'!W76</f>
        <v>5.1578879999999998</v>
      </c>
      <c r="O76">
        <f>TPDDL_ISGS_exbus!DM76</f>
        <v>680.36440007737087</v>
      </c>
      <c r="P76" s="36">
        <v>29.010000000000005</v>
      </c>
      <c r="Q76" s="36">
        <v>7.74</v>
      </c>
      <c r="R76" s="38">
        <v>0</v>
      </c>
      <c r="S76" s="38">
        <v>0</v>
      </c>
      <c r="T76" s="37">
        <f>SUMPRODUCT(LTA!J76:AN76,LTA!J$101:AN$101,LTA!J$105:AN$105)</f>
        <v>0.4</v>
      </c>
      <c r="U76" s="37">
        <f>SUMPRODUCT(LTA!J76:AN76,LTA!J$102:AN$102,LTA!J$105:AN$105)</f>
        <v>295.16953200000006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7.84</v>
      </c>
      <c r="AB76" s="75">
        <f>-STOA!P76</f>
        <v>-100</v>
      </c>
      <c r="AC76">
        <f t="shared" si="3"/>
        <v>10.642943504317842</v>
      </c>
      <c r="AD76">
        <f t="shared" si="4"/>
        <v>935.01875510706213</v>
      </c>
      <c r="AE76">
        <f>'IDT-1'!F76</f>
        <v>0</v>
      </c>
      <c r="AF76" s="24"/>
      <c r="AG76">
        <f t="shared" si="5"/>
        <v>935.01875510706213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7.8835799999999994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6.7972810875649738</v>
      </c>
      <c r="L77">
        <f>TWOMCL!S77</f>
        <v>6.5862995167187854</v>
      </c>
      <c r="M77">
        <f>EDWPCL!W77</f>
        <v>0</v>
      </c>
      <c r="N77">
        <f>'MSW BWN'!W77</f>
        <v>4.8495359999999996</v>
      </c>
      <c r="O77">
        <f>TPDDL_ISGS_exbus!DM77</f>
        <v>680.36440007737087</v>
      </c>
      <c r="P77" s="36">
        <v>29.010000000000005</v>
      </c>
      <c r="Q77" s="36">
        <v>7.74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299.56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7.84</v>
      </c>
      <c r="AB77" s="75">
        <f>-STOA!P77</f>
        <v>-100</v>
      </c>
      <c r="AC77">
        <f t="shared" si="3"/>
        <v>10.547225912844505</v>
      </c>
      <c r="AD77">
        <f t="shared" si="4"/>
        <v>953.84658869853536</v>
      </c>
      <c r="AE77">
        <f>'IDT-1'!F77</f>
        <v>0</v>
      </c>
      <c r="AF77" s="24"/>
      <c r="AG77">
        <f t="shared" si="5"/>
        <v>953.84658869853536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7.8835799999999994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6.7972810875649738</v>
      </c>
      <c r="L78">
        <f>TWOMCL!S78</f>
        <v>6.5862995167187854</v>
      </c>
      <c r="M78">
        <f>EDWPCL!W78</f>
        <v>0</v>
      </c>
      <c r="N78">
        <f>'MSW BWN'!W78</f>
        <v>5.1135039999999989</v>
      </c>
      <c r="O78">
        <f>TPDDL_ISGS_exbus!DM78</f>
        <v>681.75343180504228</v>
      </c>
      <c r="P78" s="36">
        <v>29.010000000000005</v>
      </c>
      <c r="Q78" s="36">
        <v>7.74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300.06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7.84</v>
      </c>
      <c r="AB78" s="75">
        <f>-STOA!P78</f>
        <v>-100</v>
      </c>
      <c r="AC78">
        <f t="shared" si="3"/>
        <v>10.522535321932502</v>
      </c>
      <c r="AD78">
        <f t="shared" si="4"/>
        <v>960.97427901711876</v>
      </c>
      <c r="AE78">
        <f>'IDT-1'!F78</f>
        <v>0</v>
      </c>
      <c r="AF78" s="24"/>
      <c r="AG78">
        <f t="shared" si="5"/>
        <v>960.97427901711876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7.8835799999999994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6.7972810875649738</v>
      </c>
      <c r="L79">
        <f>TWOMCL!S79</f>
        <v>6.5862995167187854</v>
      </c>
      <c r="M79">
        <f>EDWPCL!W79</f>
        <v>0</v>
      </c>
      <c r="N79">
        <f>'MSW BWN'!W79</f>
        <v>5.2197919999999991</v>
      </c>
      <c r="O79">
        <f>TPDDL_ISGS_exbus!DM79</f>
        <v>680.36245426891628</v>
      </c>
      <c r="P79" s="36">
        <v>29.010000000000005</v>
      </c>
      <c r="Q79" s="36">
        <v>7.74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298.91000000000003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7.94</v>
      </c>
      <c r="AB79" s="75">
        <f>-STOA!P79</f>
        <v>-100</v>
      </c>
      <c r="AC79">
        <f t="shared" si="3"/>
        <v>10.706231715226382</v>
      </c>
      <c r="AD79">
        <f t="shared" si="4"/>
        <v>934.45589308769911</v>
      </c>
      <c r="AE79">
        <f>'IDT-1'!F79</f>
        <v>0</v>
      </c>
      <c r="AF79" s="24"/>
      <c r="AG79">
        <f t="shared" si="5"/>
        <v>934.45589308769911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-64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7.8835799999999994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6.7972810875649738</v>
      </c>
      <c r="L80">
        <f>TWOMCL!S80</f>
        <v>6.5862995167187854</v>
      </c>
      <c r="M80">
        <f>EDWPCL!W80</f>
        <v>0</v>
      </c>
      <c r="N80">
        <f>'MSW BWN'!W80</f>
        <v>5.6063999999999989</v>
      </c>
      <c r="O80">
        <f>TPDDL_ISGS_exbus!DM80</f>
        <v>668.60497233534636</v>
      </c>
      <c r="P80" s="36">
        <v>29.010000000000005</v>
      </c>
      <c r="Q80" s="36">
        <v>7.74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299.60000000000002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7.94</v>
      </c>
      <c r="AB80" s="75">
        <f>-STOA!P80</f>
        <v>-100</v>
      </c>
      <c r="AC80">
        <f t="shared" si="3"/>
        <v>10.599570058734617</v>
      </c>
      <c r="AD80">
        <f t="shared" si="4"/>
        <v>925.88168081062122</v>
      </c>
      <c r="AE80">
        <f>'IDT-1'!F80</f>
        <v>0</v>
      </c>
      <c r="AF80" s="24"/>
      <c r="AG80">
        <f t="shared" si="5"/>
        <v>925.88168081062122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-62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7.8835799999999994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6.7972810875649738</v>
      </c>
      <c r="L81">
        <f>TWOMCL!S81</f>
        <v>6.493893318360473</v>
      </c>
      <c r="M81">
        <f>EDWPCL!W81</f>
        <v>0</v>
      </c>
      <c r="N81">
        <f>'MSW BWN'!W81</f>
        <v>5.4498879999999996</v>
      </c>
      <c r="O81">
        <f>TPDDL_ISGS_exbus!DM81</f>
        <v>655.97792153888975</v>
      </c>
      <c r="P81" s="36">
        <v>29.010000000000005</v>
      </c>
      <c r="Q81" s="36">
        <v>7.74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296.91000000000003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7.94</v>
      </c>
      <c r="AB81" s="75">
        <f>-STOA!P81</f>
        <v>-100</v>
      </c>
      <c r="AC81">
        <f t="shared" si="3"/>
        <v>10.451873603728393</v>
      </c>
      <c r="AD81">
        <f t="shared" si="4"/>
        <v>912.46340827081247</v>
      </c>
      <c r="AE81">
        <f>'IDT-1'!F81</f>
        <v>0</v>
      </c>
      <c r="AF81" s="24"/>
      <c r="AG81">
        <f t="shared" si="5"/>
        <v>912.46340827081247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7.8835799999999994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6.7972810875649738</v>
      </c>
      <c r="L82">
        <f>TWOMCL!S82</f>
        <v>6.5862995167187854</v>
      </c>
      <c r="M82">
        <f>EDWPCL!W82</f>
        <v>0</v>
      </c>
      <c r="N82">
        <f>'MSW BWN'!W82</f>
        <v>5.5059519999999997</v>
      </c>
      <c r="O82">
        <f>TPDDL_ISGS_exbus!DM82</f>
        <v>638.52511242038679</v>
      </c>
      <c r="P82" s="36">
        <v>29.010000000000005</v>
      </c>
      <c r="Q82" s="36">
        <v>7.74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297.08000000000004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7.94</v>
      </c>
      <c r="AB82" s="75">
        <f>-STOA!P82</f>
        <v>-100</v>
      </c>
      <c r="AC82">
        <f t="shared" si="3"/>
        <v>10.307945156799178</v>
      </c>
      <c r="AD82">
        <f t="shared" si="4"/>
        <v>895.47299779759692</v>
      </c>
      <c r="AE82">
        <f>'IDT-1'!F82</f>
        <v>0</v>
      </c>
      <c r="AF82" s="24"/>
      <c r="AG82">
        <f t="shared" si="5"/>
        <v>895.47299779759692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7.8835799999999994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6.7972810875649738</v>
      </c>
      <c r="L83">
        <f>TWOMCL!S83</f>
        <v>6.5862995167187854</v>
      </c>
      <c r="M83">
        <f>EDWPCL!W83</f>
        <v>0</v>
      </c>
      <c r="N83">
        <f>'MSW BWN'!W83</f>
        <v>5.4884319999999995</v>
      </c>
      <c r="O83">
        <f>TPDDL_ISGS_exbus!DM83</f>
        <v>627.19478444424715</v>
      </c>
      <c r="P83" s="36">
        <v>29.010000000000005</v>
      </c>
      <c r="Q83" s="36">
        <v>7.7399999999999993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337.16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8.0399999999999991</v>
      </c>
      <c r="AB83" s="75">
        <f>-STOA!P83</f>
        <v>-200</v>
      </c>
      <c r="AC83">
        <f t="shared" si="3"/>
        <v>11.092009542795168</v>
      </c>
      <c r="AD83">
        <f t="shared" si="4"/>
        <v>907.69108543546122</v>
      </c>
      <c r="AE83">
        <f>'IDT-1'!F83</f>
        <v>0</v>
      </c>
      <c r="AF83" s="24"/>
      <c r="AG83">
        <f t="shared" si="5"/>
        <v>907.69108543546122</v>
      </c>
      <c r="AI83" s="34">
        <f>PXIL!J83</f>
        <v>0</v>
      </c>
      <c r="AJ83" s="34">
        <f>PXIL!P83</f>
        <v>0</v>
      </c>
      <c r="AK83" s="34">
        <f>RTM_IEX!J83</f>
        <v>24.17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7.8835799999999994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6.7972810875649738</v>
      </c>
      <c r="L84">
        <f>TWOMCL!S84</f>
        <v>6.3861156653565416</v>
      </c>
      <c r="M84">
        <f>EDWPCL!W84</f>
        <v>0</v>
      </c>
      <c r="N84">
        <f>'MSW BWN'!W84</f>
        <v>5.4323679999999994</v>
      </c>
      <c r="O84">
        <f>TPDDL_ISGS_exbus!DM84</f>
        <v>618.97731583521909</v>
      </c>
      <c r="P84" s="36">
        <v>29.010000000000005</v>
      </c>
      <c r="Q84" s="36">
        <v>7.7399999999999993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337.33000000000004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8.0399999999999991</v>
      </c>
      <c r="AB84" s="75">
        <f>-STOA!P84</f>
        <v>-200</v>
      </c>
      <c r="AC84">
        <f t="shared" si="3"/>
        <v>10.94111432452789</v>
      </c>
      <c r="AD84">
        <f t="shared" si="4"/>
        <v>889.87826419333828</v>
      </c>
      <c r="AE84">
        <f>'IDT-1'!F84</f>
        <v>0</v>
      </c>
      <c r="AF84" s="24"/>
      <c r="AG84">
        <f t="shared" si="5"/>
        <v>889.87826419333828</v>
      </c>
      <c r="AI84" s="34">
        <f>PXIL!J84</f>
        <v>0</v>
      </c>
      <c r="AJ84" s="34">
        <f>PXIL!P84</f>
        <v>0</v>
      </c>
      <c r="AK84" s="34">
        <f>RTM_IEX!J84</f>
        <v>14.51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7.8835799999999994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6.7972810875649738</v>
      </c>
      <c r="L85">
        <f>TWOMCL!S85</f>
        <v>6.1144985962942169</v>
      </c>
      <c r="M85">
        <f>EDWPCL!W85</f>
        <v>0</v>
      </c>
      <c r="N85">
        <f>'MSW BWN'!W85</f>
        <v>5.3763039999999993</v>
      </c>
      <c r="O85">
        <f>TPDDL_ISGS_exbus!DM85</f>
        <v>612.03779708125921</v>
      </c>
      <c r="P85" s="36">
        <v>29.010000000000005</v>
      </c>
      <c r="Q85" s="36">
        <v>7.7399999999999993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337.33000000000004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8.0399999999999991</v>
      </c>
      <c r="AB85" s="75">
        <f>-STOA!P85</f>
        <v>-200</v>
      </c>
      <c r="AC85">
        <f t="shared" si="3"/>
        <v>10.961213846014502</v>
      </c>
      <c r="AD85">
        <f t="shared" si="4"/>
        <v>892.25096484882931</v>
      </c>
      <c r="AE85">
        <f>'IDT-1'!F85</f>
        <v>0</v>
      </c>
      <c r="AF85" s="24"/>
      <c r="AG85">
        <f t="shared" si="5"/>
        <v>892.25096484882931</v>
      </c>
      <c r="AI85" s="34">
        <f>PXIL!J85</f>
        <v>0</v>
      </c>
      <c r="AJ85" s="34">
        <f>PXIL!P85</f>
        <v>0</v>
      </c>
      <c r="AK85" s="34">
        <f>RTM_IEX!J85</f>
        <v>24.17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7.8835799999999994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6.7972810875649738</v>
      </c>
      <c r="L86">
        <f>TWOMCL!S86</f>
        <v>6.5862995167187854</v>
      </c>
      <c r="M86">
        <f>EDWPCL!W86</f>
        <v>0</v>
      </c>
      <c r="N86">
        <f>'MSW BWN'!W86</f>
        <v>5.4382079999999986</v>
      </c>
      <c r="O86">
        <f>TPDDL_ISGS_exbus!DM86</f>
        <v>609.33349946493217</v>
      </c>
      <c r="P86" s="36">
        <v>29.010000000000005</v>
      </c>
      <c r="Q86" s="36">
        <v>7.7399999999999993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337.33000000000004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8.0399999999999991</v>
      </c>
      <c r="AB86" s="75">
        <f>-STOA!P86</f>
        <v>-200</v>
      </c>
      <c r="AC86">
        <f t="shared" si="3"/>
        <v>10.86183686736892</v>
      </c>
      <c r="AD86">
        <f t="shared" si="4"/>
        <v>880.51974913157267</v>
      </c>
      <c r="AE86">
        <f>'IDT-1'!F86</f>
        <v>0</v>
      </c>
      <c r="AF86" s="24"/>
      <c r="AG86">
        <f t="shared" si="5"/>
        <v>880.51974913157267</v>
      </c>
      <c r="AI86" s="34">
        <f>PXIL!J86</f>
        <v>0</v>
      </c>
      <c r="AJ86" s="34">
        <f>PXIL!P86</f>
        <v>0</v>
      </c>
      <c r="AK86" s="34">
        <f>RTM_IEX!J86</f>
        <v>14.51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7.8835799999999994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6.7972810875649738</v>
      </c>
      <c r="L87">
        <f>TWOMCL!S87</f>
        <v>6.5862995167187854</v>
      </c>
      <c r="M87">
        <f>EDWPCL!W87</f>
        <v>0</v>
      </c>
      <c r="N87">
        <f>'MSW BWN'!W87</f>
        <v>5.3984959999999997</v>
      </c>
      <c r="O87">
        <f>TPDDL_ISGS_exbus!DM87</f>
        <v>604.93804202480442</v>
      </c>
      <c r="P87" s="36">
        <v>29.010000000000005</v>
      </c>
      <c r="Q87" s="36">
        <v>7.7399999999999993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337.61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8.1199999999999992</v>
      </c>
      <c r="AB87" s="75">
        <f>-STOA!P87</f>
        <v>-200</v>
      </c>
      <c r="AC87">
        <f t="shared" si="3"/>
        <v>10.705721444071848</v>
      </c>
      <c r="AD87">
        <f t="shared" si="4"/>
        <v>862.09069511474183</v>
      </c>
      <c r="AE87">
        <f>'IDT-1'!F87</f>
        <v>0</v>
      </c>
      <c r="AF87" s="24"/>
      <c r="AG87">
        <f t="shared" si="5"/>
        <v>862.09069511474183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7.8835799999999994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6.7972810875649738</v>
      </c>
      <c r="L88">
        <f>TWOMCL!S88</f>
        <v>6.5862995167187854</v>
      </c>
      <c r="M88">
        <f>EDWPCL!W88</f>
        <v>0</v>
      </c>
      <c r="N88">
        <f>'MSW BWN'!W88</f>
        <v>5.4779199999999992</v>
      </c>
      <c r="O88">
        <f>TPDDL_ISGS_exbus!DM88</f>
        <v>600.69461310095517</v>
      </c>
      <c r="P88" s="36">
        <v>29.010000000000005</v>
      </c>
      <c r="Q88" s="36">
        <v>7.7399999999999993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337.95000000000005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8.1199999999999992</v>
      </c>
      <c r="AB88" s="75">
        <f>-STOA!P88</f>
        <v>-200</v>
      </c>
      <c r="AC88">
        <f t="shared" si="3"/>
        <v>10.673599802711514</v>
      </c>
      <c r="AD88">
        <f t="shared" si="4"/>
        <v>858.29881183225291</v>
      </c>
      <c r="AE88">
        <f>'IDT-1'!F88</f>
        <v>0</v>
      </c>
      <c r="AF88" s="24"/>
      <c r="AG88">
        <f t="shared" si="5"/>
        <v>858.29881183225291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7.8835799999999994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6.7972810875649738</v>
      </c>
      <c r="L89">
        <f>TWOMCL!S89</f>
        <v>6.5731330713082547</v>
      </c>
      <c r="M89">
        <f>EDWPCL!W89</f>
        <v>0</v>
      </c>
      <c r="N89">
        <f>'MSW BWN'!W89</f>
        <v>5.5223039999999983</v>
      </c>
      <c r="O89">
        <f>TPDDL_ISGS_exbus!DM89</f>
        <v>600.69461310095517</v>
      </c>
      <c r="P89" s="36">
        <v>29.010000000000005</v>
      </c>
      <c r="Q89" s="36">
        <v>7.7399999999999993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338.05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8.1199999999999992</v>
      </c>
      <c r="AB89" s="75">
        <f>-STOA!P89</f>
        <v>-200</v>
      </c>
      <c r="AC89">
        <f t="shared" si="3"/>
        <v>10.674702030170064</v>
      </c>
      <c r="AD89">
        <f t="shared" si="4"/>
        <v>858.42892715938365</v>
      </c>
      <c r="AE89">
        <f>'IDT-1'!F89</f>
        <v>0</v>
      </c>
      <c r="AF89" s="24"/>
      <c r="AG89">
        <f t="shared" si="5"/>
        <v>858.42892715938365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7.8835799999999994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6.7972810875649738</v>
      </c>
      <c r="L90">
        <f>TWOMCL!S90</f>
        <v>6.5862995167187854</v>
      </c>
      <c r="M90">
        <f>EDWPCL!W90</f>
        <v>0</v>
      </c>
      <c r="N90">
        <f>'MSW BWN'!W90</f>
        <v>5.3763039999999993</v>
      </c>
      <c r="O90">
        <f>TPDDL_ISGS_exbus!DM90</f>
        <v>596.52717578576528</v>
      </c>
      <c r="P90" s="36">
        <v>29.010000000000005</v>
      </c>
      <c r="Q90" s="36">
        <v>7.7399999999999993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337.88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8.1199999999999992</v>
      </c>
      <c r="AB90" s="75">
        <f>-STOA!P90</f>
        <v>-200</v>
      </c>
      <c r="AC90">
        <f t="shared" si="3"/>
        <v>10.637151754863918</v>
      </c>
      <c r="AD90">
        <f t="shared" si="4"/>
        <v>853.99620656491038</v>
      </c>
      <c r="AE90">
        <f>'IDT-1'!F90</f>
        <v>0</v>
      </c>
      <c r="AF90" s="24"/>
      <c r="AG90">
        <f t="shared" si="5"/>
        <v>853.99620656491038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7.8835799999999994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6.7972810875649738</v>
      </c>
      <c r="L91">
        <f>TWOMCL!S91</f>
        <v>6.4001673217293673</v>
      </c>
      <c r="M91">
        <f>EDWPCL!W91</f>
        <v>0</v>
      </c>
      <c r="N91">
        <f>'MSW BWN'!W91</f>
        <v>5.3143999999999982</v>
      </c>
      <c r="O91">
        <f>TPDDL_ISGS_exbus!DM91</f>
        <v>584.5254044206597</v>
      </c>
      <c r="P91" s="36">
        <v>29.010000000000005</v>
      </c>
      <c r="Q91" s="36">
        <v>7.7399999999999993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339.14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8.1199999999999992</v>
      </c>
      <c r="AB91" s="75">
        <f>-STOA!P91</f>
        <v>-200</v>
      </c>
      <c r="AC91">
        <f t="shared" si="3"/>
        <v>10.707293371359119</v>
      </c>
      <c r="AD91">
        <f t="shared" si="4"/>
        <v>862.27625738832023</v>
      </c>
      <c r="AE91">
        <f>'IDT-1'!F91</f>
        <v>0</v>
      </c>
      <c r="AF91" s="24"/>
      <c r="AG91">
        <f t="shared" si="5"/>
        <v>862.27625738832023</v>
      </c>
      <c r="AI91" s="34">
        <f>PXIL!J91</f>
        <v>0</v>
      </c>
      <c r="AJ91" s="34">
        <f>PXIL!P91</f>
        <v>0</v>
      </c>
      <c r="AK91" s="34">
        <f>RTM_IEX!J91</f>
        <v>19.34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7.8835799999999994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6.7972810875649738</v>
      </c>
      <c r="L92">
        <f>TWOMCL!S92</f>
        <v>6.5862995167187854</v>
      </c>
      <c r="M92">
        <f>EDWPCL!W92</f>
        <v>0</v>
      </c>
      <c r="N92">
        <f>'MSW BWN'!W92</f>
        <v>5.0796319999999993</v>
      </c>
      <c r="O92">
        <f>TPDDL_ISGS_exbus!DM92</f>
        <v>584.15156222065968</v>
      </c>
      <c r="P92" s="36">
        <v>29.010000000000005</v>
      </c>
      <c r="Q92" s="36">
        <v>7.7399999999999993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338.14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8.1199999999999992</v>
      </c>
      <c r="AB92" s="75">
        <f>-STOA!P92</f>
        <v>-200</v>
      </c>
      <c r="AC92">
        <f t="shared" si="3"/>
        <v>10.63032855611703</v>
      </c>
      <c r="AD92">
        <f t="shared" si="4"/>
        <v>853.19074419855178</v>
      </c>
      <c r="AE92">
        <f>'IDT-1'!F92</f>
        <v>0</v>
      </c>
      <c r="AF92" s="24"/>
      <c r="AG92">
        <f t="shared" si="5"/>
        <v>853.19074419855178</v>
      </c>
      <c r="AI92" s="34">
        <f>PXIL!J92</f>
        <v>0</v>
      </c>
      <c r="AJ92" s="34">
        <f>PXIL!P92</f>
        <v>0</v>
      </c>
      <c r="AK92" s="34">
        <f>RTM_IEX!J92</f>
        <v>11.6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7.8835799999999994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6.7972810875649738</v>
      </c>
      <c r="L93">
        <f>TWOMCL!S93</f>
        <v>6.4946176305446386</v>
      </c>
      <c r="M93">
        <f>EDWPCL!W93</f>
        <v>0</v>
      </c>
      <c r="N93">
        <f>'MSW BWN'!W93</f>
        <v>5.1578879999999998</v>
      </c>
      <c r="O93">
        <f>TPDDL_ISGS_exbus!DM93</f>
        <v>584.30357641899275</v>
      </c>
      <c r="P93" s="36">
        <v>29.010000000000005</v>
      </c>
      <c r="Q93" s="36">
        <v>7.7399999999999993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336.96999999999997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8.1199999999999992</v>
      </c>
      <c r="AB93" s="75">
        <f>-STOA!P93</f>
        <v>-200</v>
      </c>
      <c r="AC93">
        <f t="shared" si="3"/>
        <v>10.564880697939165</v>
      </c>
      <c r="AD93">
        <f t="shared" si="4"/>
        <v>845.46478036888857</v>
      </c>
      <c r="AE93">
        <f>'IDT-1'!F93</f>
        <v>0</v>
      </c>
      <c r="AF93" s="24"/>
      <c r="AG93">
        <f t="shared" si="5"/>
        <v>845.46478036888857</v>
      </c>
      <c r="AI93" s="34">
        <f>PXIL!J93</f>
        <v>0</v>
      </c>
      <c r="AJ93" s="34">
        <f>PXIL!P93</f>
        <v>0</v>
      </c>
      <c r="AK93" s="34">
        <f>RTM_IEX!J93</f>
        <v>4.84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7.8835799999999994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6.7972810875649738</v>
      </c>
      <c r="L94">
        <f>TWOMCL!S94</f>
        <v>6.5862995167187854</v>
      </c>
      <c r="M94">
        <f>EDWPCL!W94</f>
        <v>0</v>
      </c>
      <c r="N94">
        <f>'MSW BWN'!W94</f>
        <v>5.2641759999999991</v>
      </c>
      <c r="O94">
        <f>TPDDL_ISGS_exbus!DM94</f>
        <v>584.30738785667938</v>
      </c>
      <c r="P94" s="36">
        <v>29.010000000000005</v>
      </c>
      <c r="Q94" s="36">
        <v>7.74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335.96999999999997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8.1199999999999992</v>
      </c>
      <c r="AB94" s="75">
        <f>-STOA!P94</f>
        <v>-200</v>
      </c>
      <c r="AC94">
        <f t="shared" si="3"/>
        <v>10.558175661059598</v>
      </c>
      <c r="AD94">
        <f t="shared" si="4"/>
        <v>844.67326672962895</v>
      </c>
      <c r="AE94">
        <f>'IDT-1'!F94</f>
        <v>0</v>
      </c>
      <c r="AF94" s="24"/>
      <c r="AG94">
        <f t="shared" si="5"/>
        <v>844.67326672962895</v>
      </c>
      <c r="AI94" s="34">
        <f>PXIL!J94</f>
        <v>0</v>
      </c>
      <c r="AJ94" s="34">
        <f>PXIL!P94</f>
        <v>0</v>
      </c>
      <c r="AK94" s="34">
        <f>RTM_IEX!J94</f>
        <v>4.84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7.8835799999999994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6.7972810875649738</v>
      </c>
      <c r="L95">
        <f>TWOMCL!S95</f>
        <v>6.5576327905670997</v>
      </c>
      <c r="M95">
        <f>EDWPCL!W95</f>
        <v>0</v>
      </c>
      <c r="N95">
        <f>'MSW BWN'!W95</f>
        <v>5.2758559999999992</v>
      </c>
      <c r="O95">
        <f>TPDDL_ISGS_exbus!DM95</f>
        <v>581.15689752008313</v>
      </c>
      <c r="P95" s="36">
        <v>29.010000000000005</v>
      </c>
      <c r="Q95" s="36">
        <v>7.7399999999999993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334.92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8.2200000000000006</v>
      </c>
      <c r="AB95" s="75">
        <f>-STOA!P95</f>
        <v>-200</v>
      </c>
      <c r="AC95">
        <f t="shared" si="3"/>
        <v>10.482932853732514</v>
      </c>
      <c r="AD95">
        <f t="shared" si="4"/>
        <v>835.79103247420812</v>
      </c>
      <c r="AE95">
        <f>'IDT-1'!F95</f>
        <v>0</v>
      </c>
      <c r="AF95" s="24"/>
      <c r="AG95">
        <f t="shared" si="5"/>
        <v>835.79103247420812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7.8835799999999994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6.7972810875649738</v>
      </c>
      <c r="L96">
        <f>TWOMCL!S96</f>
        <v>6.4363829309376772</v>
      </c>
      <c r="M96">
        <f>EDWPCL!W96</f>
        <v>0</v>
      </c>
      <c r="N96">
        <f>'MSW BWN'!W96</f>
        <v>5.3482719999999988</v>
      </c>
      <c r="O96">
        <f>TPDDL_ISGS_exbus!DM96</f>
        <v>577.03142688080823</v>
      </c>
      <c r="P96" s="36">
        <v>29.010000000000005</v>
      </c>
      <c r="Q96" s="36">
        <v>7.7399999999999993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334.09000000000003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8.2200000000000006</v>
      </c>
      <c r="AB96" s="75">
        <f>-STOA!P96</f>
        <v>-200</v>
      </c>
      <c r="AC96">
        <f t="shared" si="3"/>
        <v>10.483252484566162</v>
      </c>
      <c r="AD96">
        <f t="shared" si="4"/>
        <v>825.78640834447026</v>
      </c>
      <c r="AE96">
        <f>'IDT-1'!F96</f>
        <v>0</v>
      </c>
      <c r="AF96" s="24"/>
      <c r="AG96">
        <f t="shared" si="5"/>
        <v>825.78640834447026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7.8835799999999994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6.7972810875649738</v>
      </c>
      <c r="L97">
        <f>TWOMCL!S97</f>
        <v>6.3261426165075809</v>
      </c>
      <c r="M97">
        <f>EDWPCL!W97</f>
        <v>0</v>
      </c>
      <c r="N97">
        <f>'MSW BWN'!W97</f>
        <v>5.2478239999999996</v>
      </c>
      <c r="O97">
        <f>TPDDL_ISGS_exbus!DM97</f>
        <v>576.76540455125587</v>
      </c>
      <c r="P97" s="36">
        <v>29.010000000000005</v>
      </c>
      <c r="Q97" s="36">
        <v>7.7399999999999993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333.26000000000005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8.2200000000000006</v>
      </c>
      <c r="AB97" s="75">
        <f>-STOA!P97</f>
        <v>-200</v>
      </c>
      <c r="AC97">
        <f t="shared" si="3"/>
        <v>10.684055058278938</v>
      </c>
      <c r="AD97">
        <f t="shared" si="4"/>
        <v>799.27889512677496</v>
      </c>
      <c r="AE97">
        <f>'IDT-1'!F97</f>
        <v>0</v>
      </c>
      <c r="AF97" s="24"/>
      <c r="AG97">
        <f t="shared" si="5"/>
        <v>799.27889512677496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7.8835799999999994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6.7972810875649738</v>
      </c>
      <c r="L98">
        <f>TWOMCL!S98</f>
        <v>6.3301987647389133</v>
      </c>
      <c r="M98">
        <f>EDWPCL!W98</f>
        <v>0</v>
      </c>
      <c r="N98">
        <f>'MSW BWN'!W98</f>
        <v>5.0621119999999991</v>
      </c>
      <c r="O98">
        <f>TPDDL_ISGS_exbus!DM98</f>
        <v>576.76540508891765</v>
      </c>
      <c r="P98" s="36">
        <v>29.010000000000005</v>
      </c>
      <c r="Q98" s="36">
        <v>7.7399999999999993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332.26000000000005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8.2200000000000006</v>
      </c>
      <c r="AB98" s="75">
        <f>-STOA!P98</f>
        <v>-200</v>
      </c>
      <c r="AC98">
        <f t="shared" si="3"/>
        <v>10.843552308138221</v>
      </c>
      <c r="AD98">
        <f t="shared" si="4"/>
        <v>777.93774256280881</v>
      </c>
      <c r="AE98">
        <f>'IDT-1'!F98</f>
        <v>0</v>
      </c>
      <c r="AF98" s="24"/>
      <c r="AG98">
        <f t="shared" si="5"/>
        <v>777.93774256280881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0.19199676750000014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1.4057754739363932</v>
      </c>
      <c r="J99">
        <f t="shared" si="6"/>
        <v>0</v>
      </c>
      <c r="K99">
        <f t="shared" si="6"/>
        <v>4.0783686525389849E-2</v>
      </c>
      <c r="L99">
        <f t="shared" si="6"/>
        <v>0.15608410981984408</v>
      </c>
      <c r="M99">
        <f t="shared" si="6"/>
        <v>0</v>
      </c>
      <c r="N99">
        <f t="shared" si="6"/>
        <v>0.12899245999999998</v>
      </c>
      <c r="O99">
        <f t="shared" si="6"/>
        <v>14.27229775543732</v>
      </c>
      <c r="P99" s="36">
        <f t="shared" si="6"/>
        <v>0.62654000000000065</v>
      </c>
      <c r="Q99" s="36">
        <f t="shared" si="6"/>
        <v>0.1872418548625481</v>
      </c>
      <c r="R99" s="38">
        <f>SUM(R3:R98)/4000</f>
        <v>0.25274500000000016</v>
      </c>
      <c r="S99" s="38">
        <f t="shared" si="6"/>
        <v>0</v>
      </c>
      <c r="T99" s="37">
        <f t="shared" si="6"/>
        <v>0.78226499999999999</v>
      </c>
      <c r="U99" s="37">
        <f t="shared" si="6"/>
        <v>6.706710706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-8.4250000000000005E-2</v>
      </c>
      <c r="AA99" s="75">
        <f t="shared" si="6"/>
        <v>0.1820900000000002</v>
      </c>
      <c r="AB99" s="75">
        <f t="shared" si="6"/>
        <v>-3.4</v>
      </c>
      <c r="AC99">
        <f t="shared" si="6"/>
        <v>0.25428608653542051</v>
      </c>
      <c r="AD99">
        <f t="shared" si="6"/>
        <v>19.465861727546088</v>
      </c>
      <c r="AE99">
        <f t="shared" si="6"/>
        <v>-4.8947000000000011E-2</v>
      </c>
      <c r="AG99">
        <f t="shared" si="6"/>
        <v>19.416914727546089</v>
      </c>
      <c r="AI99">
        <f t="shared" si="6"/>
        <v>0</v>
      </c>
      <c r="AJ99">
        <f t="shared" si="6"/>
        <v>0</v>
      </c>
      <c r="AK99">
        <f t="shared" si="6"/>
        <v>4.0375000000000001E-2</v>
      </c>
      <c r="AL99">
        <f t="shared" si="6"/>
        <v>-1.7695000000000001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0.90887039999999986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0.81763182422773761</v>
      </c>
      <c r="AD3">
        <f>SUM(B3:AB3,AI3:AV3)-AC3</f>
        <v>96.519490107645794</v>
      </c>
      <c r="AE3">
        <f>'IDT-1'!E3</f>
        <v>0</v>
      </c>
      <c r="AF3" s="24"/>
      <c r="AG3">
        <f>SUM(AD3:AF3)</f>
        <v>96.519490107645794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27.08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0.9489795999999997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0.81796874150773768</v>
      </c>
      <c r="AD4">
        <f t="shared" ref="AD4:AD67" si="1">SUM(B4:AB4,AI4:AV4)-AC4</f>
        <v>96.559262390365788</v>
      </c>
      <c r="AE4">
        <f>'IDT-1'!E4</f>
        <v>0</v>
      </c>
      <c r="AF4" s="24"/>
      <c r="AG4">
        <f t="shared" ref="AG4:AG67" si="2">SUM(AD4:AF4)</f>
        <v>96.559262390365788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27.08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0.96954319999999972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0.80990947574773753</v>
      </c>
      <c r="AD5">
        <f t="shared" si="1"/>
        <v>95.607885256125783</v>
      </c>
      <c r="AE5">
        <f>'IDT-1'!E5</f>
        <v>0</v>
      </c>
      <c r="AF5" s="24"/>
      <c r="AG5">
        <f t="shared" si="2"/>
        <v>95.607885256125783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26.1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0.9489795999999997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0.80167274150773771</v>
      </c>
      <c r="AD6">
        <f t="shared" si="1"/>
        <v>94.635558390365787</v>
      </c>
      <c r="AE6">
        <f>'IDT-1'!E6</f>
        <v>0</v>
      </c>
      <c r="AF6" s="24"/>
      <c r="AG6">
        <f t="shared" si="2"/>
        <v>94.635558390365787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25.14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0.95284799999999981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0.79364123606773751</v>
      </c>
      <c r="AD7">
        <f t="shared" si="1"/>
        <v>93.687458295805783</v>
      </c>
      <c r="AE7">
        <f>'IDT-1'!E7</f>
        <v>0</v>
      </c>
      <c r="AF7" s="24"/>
      <c r="AG7">
        <f t="shared" si="2"/>
        <v>93.687458295805783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24.18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0.92454759999999991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0.78525551270773764</v>
      </c>
      <c r="AD8">
        <f t="shared" si="1"/>
        <v>92.697543619165785</v>
      </c>
      <c r="AE8">
        <f>'IDT-1'!E8</f>
        <v>0</v>
      </c>
      <c r="AF8" s="24"/>
      <c r="AG8">
        <f t="shared" si="2"/>
        <v>92.697543619165785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23.21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0.93432039999999983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0.77718960422773753</v>
      </c>
      <c r="AD9">
        <f t="shared" si="1"/>
        <v>91.745382327645771</v>
      </c>
      <c r="AE9">
        <f>'IDT-1'!E9</f>
        <v>0</v>
      </c>
      <c r="AF9" s="24"/>
      <c r="AG9">
        <f t="shared" si="2"/>
        <v>91.745382327645771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22.24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0.93330239999999975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0.76903305302773761</v>
      </c>
      <c r="AD10">
        <f t="shared" si="1"/>
        <v>90.782520878845773</v>
      </c>
      <c r="AE10">
        <f>'IDT-1'!E10</f>
        <v>0</v>
      </c>
      <c r="AF10" s="24"/>
      <c r="AG10">
        <f t="shared" si="2"/>
        <v>90.782520878845773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21.27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0.95773439999999976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0.7611742818277375</v>
      </c>
      <c r="AD11">
        <f t="shared" si="1"/>
        <v>89.854811650045789</v>
      </c>
      <c r="AE11">
        <f>'IDT-1'!E11</f>
        <v>0</v>
      </c>
      <c r="AF11" s="24"/>
      <c r="AG11">
        <f t="shared" si="2"/>
        <v>89.854811650045789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20.309999999999999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0.98318439999999985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0.75324006182773751</v>
      </c>
      <c r="AD12">
        <f t="shared" si="1"/>
        <v>88.918195870045793</v>
      </c>
      <c r="AE12">
        <f>'IDT-1'!E12</f>
        <v>0</v>
      </c>
      <c r="AF12" s="24"/>
      <c r="AG12">
        <f t="shared" si="2"/>
        <v>88.918195870045793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19.34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0.98908879999999977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0.75328965878773757</v>
      </c>
      <c r="AD13">
        <f t="shared" si="1"/>
        <v>88.924050673085787</v>
      </c>
      <c r="AE13">
        <f>'IDT-1'!E13</f>
        <v>0</v>
      </c>
      <c r="AF13" s="24"/>
      <c r="AG13">
        <f t="shared" si="2"/>
        <v>88.924050673085787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19.34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0.96160279999999987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0.74491077638773762</v>
      </c>
      <c r="AD14">
        <f t="shared" si="1"/>
        <v>87.934943555485788</v>
      </c>
      <c r="AE14">
        <f>'IDT-1'!E14</f>
        <v>0</v>
      </c>
      <c r="AF14" s="24"/>
      <c r="AG14">
        <f t="shared" si="2"/>
        <v>87.934943555485788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18.37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0.97727999999999982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0.74504246486773751</v>
      </c>
      <c r="AD15">
        <f t="shared" si="1"/>
        <v>87.95048906700579</v>
      </c>
      <c r="AE15">
        <f>'IDT-1'!E15</f>
        <v>0</v>
      </c>
      <c r="AF15" s="24"/>
      <c r="AG15">
        <f t="shared" si="2"/>
        <v>87.95048906700579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18.37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0.99092119999999984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0.73709305094773758</v>
      </c>
      <c r="AD16">
        <f t="shared" si="1"/>
        <v>87.01207968092578</v>
      </c>
      <c r="AE16">
        <f>'IDT-1'!E16</f>
        <v>0</v>
      </c>
      <c r="AF16" s="24"/>
      <c r="AG16">
        <f t="shared" si="2"/>
        <v>87.01207968092578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17.41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0.99478959999999983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0.72897754550773752</v>
      </c>
      <c r="AD17">
        <f t="shared" si="1"/>
        <v>86.054063586365785</v>
      </c>
      <c r="AE17">
        <f>'IDT-1'!E17</f>
        <v>0</v>
      </c>
      <c r="AF17" s="24"/>
      <c r="AG17">
        <f t="shared" si="2"/>
        <v>86.054063586365785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16.440000000000001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0.99295719999999976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0.72896215334773751</v>
      </c>
      <c r="AD18">
        <f t="shared" si="1"/>
        <v>86.052246578525782</v>
      </c>
      <c r="AE18">
        <f>'IDT-1'!E18</f>
        <v>0</v>
      </c>
      <c r="AF18" s="24"/>
      <c r="AG18">
        <f t="shared" si="2"/>
        <v>86.052246578525782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16.440000000000001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0.98420239999999981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0.72888861302773744</v>
      </c>
      <c r="AD19">
        <f t="shared" si="1"/>
        <v>86.043565318845779</v>
      </c>
      <c r="AE19">
        <f>'IDT-1'!E19</f>
        <v>0</v>
      </c>
      <c r="AF19" s="24"/>
      <c r="AG19">
        <f t="shared" si="2"/>
        <v>86.043565318845779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16.440000000000001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0.96262079999999983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0.7287073275877376</v>
      </c>
      <c r="AD20">
        <f t="shared" si="1"/>
        <v>86.022165004285782</v>
      </c>
      <c r="AE20">
        <f>'IDT-1'!E20</f>
        <v>0</v>
      </c>
      <c r="AF20" s="24"/>
      <c r="AG20">
        <f t="shared" si="2"/>
        <v>86.022165004285782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16.440000000000001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0.95875239999999973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0.72859083302773764</v>
      </c>
      <c r="AD21">
        <f t="shared" si="1"/>
        <v>86.008413098845779</v>
      </c>
      <c r="AE21">
        <f>'IDT-1'!E21</f>
        <v>0</v>
      </c>
      <c r="AF21" s="24"/>
      <c r="AG21">
        <f t="shared" si="2"/>
        <v>86.008413098845779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16.43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0.98420239999999981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0.72888861302773744</v>
      </c>
      <c r="AD22">
        <f t="shared" si="1"/>
        <v>86.043565318845779</v>
      </c>
      <c r="AE22">
        <f>'IDT-1'!E22</f>
        <v>0</v>
      </c>
      <c r="AF22" s="24"/>
      <c r="AG22">
        <f t="shared" si="2"/>
        <v>86.043565318845779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16.440000000000001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1.0086343999999998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0.72909384182773751</v>
      </c>
      <c r="AD23">
        <f t="shared" si="1"/>
        <v>86.067792090045785</v>
      </c>
      <c r="AE23">
        <f>'IDT-1'!E23</f>
        <v>0</v>
      </c>
      <c r="AF23" s="24"/>
      <c r="AG23">
        <f t="shared" si="2"/>
        <v>86.067792090045785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16.440000000000001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0.98705279999999973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0.73706055638773749</v>
      </c>
      <c r="AD24">
        <f t="shared" si="1"/>
        <v>87.008243775485781</v>
      </c>
      <c r="AE24">
        <f>'IDT-1'!E24</f>
        <v>0</v>
      </c>
      <c r="AF24" s="24"/>
      <c r="AG24">
        <f t="shared" si="2"/>
        <v>87.008243775485781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17.41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0.9567163999999998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0.75301773062773747</v>
      </c>
      <c r="AD25">
        <f t="shared" si="1"/>
        <v>88.891950201245791</v>
      </c>
      <c r="AE25">
        <f>'IDT-1'!E25</f>
        <v>0</v>
      </c>
      <c r="AF25" s="24"/>
      <c r="AG25">
        <f t="shared" si="2"/>
        <v>88.891950201245791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19.34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0.97442959999999967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0.76937852150773756</v>
      </c>
      <c r="AD26">
        <f t="shared" si="1"/>
        <v>90.823302610365786</v>
      </c>
      <c r="AE26">
        <f>'IDT-1'!E26</f>
        <v>0</v>
      </c>
      <c r="AF26" s="24"/>
      <c r="AG26">
        <f t="shared" si="2"/>
        <v>90.823302610365786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21.27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19.059999999999999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0.98420239999999981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0.78045695615999999</v>
      </c>
      <c r="AD27">
        <f t="shared" si="1"/>
        <v>92.131085443840007</v>
      </c>
      <c r="AE27">
        <f>'IDT-1'!E27</f>
        <v>0</v>
      </c>
      <c r="AF27" s="24"/>
      <c r="AG27">
        <f t="shared" si="2"/>
        <v>92.131085443840007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23.21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19.059999999999999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0.96465679999999987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0.80465277311999994</v>
      </c>
      <c r="AD28">
        <f t="shared" si="1"/>
        <v>94.98734402688001</v>
      </c>
      <c r="AE28">
        <f>'IDT-1'!E28</f>
        <v>0</v>
      </c>
      <c r="AF28" s="24"/>
      <c r="AG28">
        <f t="shared" si="2"/>
        <v>94.98734402688001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26.11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19.059999999999999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0.94694359999999977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0.83701198223999995</v>
      </c>
      <c r="AD29">
        <f t="shared" si="1"/>
        <v>98.807271617760009</v>
      </c>
      <c r="AE29">
        <f>'IDT-1'!E29</f>
        <v>0</v>
      </c>
      <c r="AF29" s="24"/>
      <c r="AG29">
        <f t="shared" si="2"/>
        <v>98.807271617760009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29.98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19.059999999999999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0.94592559999999981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0.86136343104000002</v>
      </c>
      <c r="AD30">
        <f t="shared" si="1"/>
        <v>101.68190216896001</v>
      </c>
      <c r="AE30">
        <f>'IDT-1'!E30</f>
        <v>0</v>
      </c>
      <c r="AF30" s="24"/>
      <c r="AG30">
        <f t="shared" si="2"/>
        <v>101.68190216896001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32.880000000000003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0.95182999999999984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0.89922068486773754</v>
      </c>
      <c r="AD31">
        <f t="shared" si="1"/>
        <v>106.15086084700579</v>
      </c>
      <c r="AE31">
        <f>'IDT-1'!E31</f>
        <v>0</v>
      </c>
      <c r="AF31" s="24"/>
      <c r="AG31">
        <f t="shared" si="2"/>
        <v>106.15086084700579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36.75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0.92067919999999992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0.93953101814773765</v>
      </c>
      <c r="AD32">
        <f t="shared" si="1"/>
        <v>110.90939971372579</v>
      </c>
      <c r="AE32">
        <f>'IDT-1'!E32</f>
        <v>0</v>
      </c>
      <c r="AF32" s="24"/>
      <c r="AG32">
        <f t="shared" si="2"/>
        <v>110.90939971372579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41.58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0.90683439999999982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0.98813472182773754</v>
      </c>
      <c r="AD33">
        <f t="shared" si="1"/>
        <v>116.6469512100458</v>
      </c>
      <c r="AE33">
        <f>'IDT-1'!E33</f>
        <v>0</v>
      </c>
      <c r="AF33" s="24"/>
      <c r="AG33">
        <f t="shared" si="2"/>
        <v>116.6469512100458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47.38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19.059999999999999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0.92454759999999991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1.03161985584</v>
      </c>
      <c r="AD34">
        <f t="shared" si="1"/>
        <v>121.78026774416</v>
      </c>
      <c r="AE34">
        <f>'IDT-1'!E34</f>
        <v>0</v>
      </c>
      <c r="AF34" s="24"/>
      <c r="AG34">
        <f t="shared" si="2"/>
        <v>121.78026774416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53.17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0.93126639999999983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1.0695679506277376</v>
      </c>
      <c r="AD35">
        <f t="shared" si="1"/>
        <v>126.25994998124578</v>
      </c>
      <c r="AE35">
        <f>'IDT-1'!E35</f>
        <v>0</v>
      </c>
      <c r="AF35" s="24"/>
      <c r="AG35">
        <f t="shared" si="2"/>
        <v>126.25994998124578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57.05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0.92943399999999998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1.1345685584677376</v>
      </c>
      <c r="AD36">
        <f t="shared" si="1"/>
        <v>133.93311697340576</v>
      </c>
      <c r="AE36">
        <f>'IDT-1'!E36</f>
        <v>0</v>
      </c>
      <c r="AF36" s="24"/>
      <c r="AG36">
        <f t="shared" si="2"/>
        <v>133.93311697340576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64.790000000000006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0.93717079999999986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1.1996495475877376</v>
      </c>
      <c r="AD37">
        <f t="shared" si="1"/>
        <v>141.61577278428578</v>
      </c>
      <c r="AE37">
        <f>'IDT-1'!E37</f>
        <v>0</v>
      </c>
      <c r="AF37" s="24"/>
      <c r="AG37">
        <f t="shared" si="2"/>
        <v>141.61577278428578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72.53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0.93432039999999983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1.2726216042277376</v>
      </c>
      <c r="AD38">
        <f t="shared" si="1"/>
        <v>150.22995032764578</v>
      </c>
      <c r="AE38">
        <f>'IDT-1'!E38</f>
        <v>0</v>
      </c>
      <c r="AF38" s="24"/>
      <c r="AG38">
        <f t="shared" si="2"/>
        <v>150.22995032764578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81.22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19.059999999999999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0.91273879999999974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101.54</v>
      </c>
      <c r="AB39" s="75">
        <f>-STOA!Q39</f>
        <v>0</v>
      </c>
      <c r="AC39">
        <f t="shared" si="0"/>
        <v>1.3159446619200001</v>
      </c>
      <c r="AD39">
        <f t="shared" si="1"/>
        <v>155.34413413807999</v>
      </c>
      <c r="AE39">
        <f>'IDT-1'!E39</f>
        <v>0</v>
      </c>
      <c r="AF39" s="24"/>
      <c r="AG39">
        <f t="shared" si="2"/>
        <v>155.34413413807999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33.840000000000003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19.059999999999999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0.90601999999999994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101.54</v>
      </c>
      <c r="AB40" s="75">
        <f>-STOA!Q40</f>
        <v>0</v>
      </c>
      <c r="AC40">
        <f t="shared" si="0"/>
        <v>1.380904224</v>
      </c>
      <c r="AD40">
        <f t="shared" si="1"/>
        <v>163.012455776</v>
      </c>
      <c r="AE40">
        <f>'IDT-1'!E40</f>
        <v>0</v>
      </c>
      <c r="AF40" s="24"/>
      <c r="AG40">
        <f t="shared" si="2"/>
        <v>163.012455776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41.58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0.90113359999999987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101.54</v>
      </c>
      <c r="AB41" s="75">
        <f>-STOA!Q41</f>
        <v>0</v>
      </c>
      <c r="AC41">
        <f t="shared" si="0"/>
        <v>1.4430308351077377</v>
      </c>
      <c r="AD41">
        <f t="shared" si="1"/>
        <v>170.34635429676578</v>
      </c>
      <c r="AE41">
        <f>'IDT-1'!E41</f>
        <v>0</v>
      </c>
      <c r="AF41" s="24"/>
      <c r="AG41">
        <f t="shared" si="2"/>
        <v>170.34635429676578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48.35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0.93228439999999979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101.54</v>
      </c>
      <c r="AB42" s="75">
        <f>-STOA!Q42</f>
        <v>0</v>
      </c>
      <c r="AC42">
        <f t="shared" si="0"/>
        <v>1.5001605018277377</v>
      </c>
      <c r="AD42">
        <f t="shared" si="1"/>
        <v>177.09037543004578</v>
      </c>
      <c r="AE42">
        <f>'IDT-1'!E42</f>
        <v>0</v>
      </c>
      <c r="AF42" s="24"/>
      <c r="AG42">
        <f t="shared" si="2"/>
        <v>177.09037543004578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55.12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0.92556559999999988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101.54</v>
      </c>
      <c r="AB43" s="75">
        <f>-STOA!Q43</f>
        <v>0</v>
      </c>
      <c r="AC43">
        <f t="shared" si="0"/>
        <v>1.5407600639077375</v>
      </c>
      <c r="AD43">
        <f t="shared" si="1"/>
        <v>181.88305706796581</v>
      </c>
      <c r="AE43">
        <f>'IDT-1'!E43</f>
        <v>0</v>
      </c>
      <c r="AF43" s="24"/>
      <c r="AG43">
        <f t="shared" si="2"/>
        <v>181.88305706796581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59.96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0.89522919999999984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101.54</v>
      </c>
      <c r="AB44" s="75">
        <f>-STOA!Q44</f>
        <v>0</v>
      </c>
      <c r="AC44">
        <f t="shared" si="0"/>
        <v>1.5567172381477377</v>
      </c>
      <c r="AD44">
        <f t="shared" si="1"/>
        <v>183.76676349372579</v>
      </c>
      <c r="AE44">
        <f>'IDT-1'!E44</f>
        <v>0</v>
      </c>
      <c r="AF44" s="24"/>
      <c r="AG44">
        <f t="shared" si="2"/>
        <v>183.76676349372579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61.89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0.88545639999999992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101.54</v>
      </c>
      <c r="AB45" s="75">
        <f>-STOA!Q45</f>
        <v>0</v>
      </c>
      <c r="AC45">
        <f t="shared" si="0"/>
        <v>1.5809951466277377</v>
      </c>
      <c r="AD45">
        <f t="shared" si="1"/>
        <v>186.63271278524579</v>
      </c>
      <c r="AE45">
        <f>'IDT-1'!E45</f>
        <v>0</v>
      </c>
      <c r="AF45" s="24"/>
      <c r="AG45">
        <f t="shared" si="2"/>
        <v>186.63271278524579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64.790000000000006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0.94022479999999986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101.54</v>
      </c>
      <c r="AB46" s="75">
        <f>-STOA!Q46</f>
        <v>0</v>
      </c>
      <c r="AC46">
        <f t="shared" si="0"/>
        <v>1.5895192011877375</v>
      </c>
      <c r="AD46">
        <f t="shared" si="1"/>
        <v>187.63895713068581</v>
      </c>
      <c r="AE46">
        <f>'IDT-1'!E46</f>
        <v>0</v>
      </c>
      <c r="AF46" s="24"/>
      <c r="AG46">
        <f t="shared" si="2"/>
        <v>187.63895713068581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65.75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0.93717079999999986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101.54</v>
      </c>
      <c r="AB47" s="75">
        <f>-STOA!Q47</f>
        <v>0</v>
      </c>
      <c r="AC47">
        <f t="shared" si="0"/>
        <v>1.6057895475877375</v>
      </c>
      <c r="AD47">
        <f t="shared" si="1"/>
        <v>189.55963278428578</v>
      </c>
      <c r="AE47">
        <f>'IDT-1'!E47</f>
        <v>0</v>
      </c>
      <c r="AF47" s="24"/>
      <c r="AG47">
        <f t="shared" si="2"/>
        <v>189.55963278428578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67.69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0.94307519999999978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101.54</v>
      </c>
      <c r="AB48" s="75">
        <f>-STOA!Q48</f>
        <v>0</v>
      </c>
      <c r="AC48">
        <f t="shared" si="0"/>
        <v>1.6139871445477374</v>
      </c>
      <c r="AD48">
        <f t="shared" si="1"/>
        <v>190.52733958732577</v>
      </c>
      <c r="AE48">
        <f>'IDT-1'!E48</f>
        <v>0</v>
      </c>
      <c r="AF48" s="24"/>
      <c r="AG48">
        <f t="shared" si="2"/>
        <v>190.52733958732577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68.66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0.94307519999999978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101.54</v>
      </c>
      <c r="AB49" s="75">
        <f>-STOA!Q49</f>
        <v>0</v>
      </c>
      <c r="AC49">
        <f t="shared" si="0"/>
        <v>1.6221351445477374</v>
      </c>
      <c r="AD49">
        <f t="shared" si="1"/>
        <v>191.48919158732579</v>
      </c>
      <c r="AE49">
        <f>'IDT-1'!E49</f>
        <v>0</v>
      </c>
      <c r="AF49" s="24"/>
      <c r="AG49">
        <f t="shared" si="2"/>
        <v>191.48919158732579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69.63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0.9361527999999999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101.54</v>
      </c>
      <c r="AB50" s="75">
        <f>-STOA!Q50</f>
        <v>0</v>
      </c>
      <c r="AC50">
        <f t="shared" si="0"/>
        <v>1.6220769963877375</v>
      </c>
      <c r="AD50">
        <f t="shared" si="1"/>
        <v>191.48232733548579</v>
      </c>
      <c r="AE50">
        <f>'IDT-1'!E50</f>
        <v>0</v>
      </c>
      <c r="AF50" s="24"/>
      <c r="AG50">
        <f t="shared" si="2"/>
        <v>191.48232733548579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69.63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0.93818879999999982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65.760000000000005</v>
      </c>
      <c r="AB51" s="75">
        <f>-STOA!Q51</f>
        <v>0</v>
      </c>
      <c r="AC51">
        <f t="shared" si="0"/>
        <v>1.5895020987877375</v>
      </c>
      <c r="AD51">
        <f t="shared" si="1"/>
        <v>187.6369382330858</v>
      </c>
      <c r="AE51">
        <f>'IDT-1'!E51</f>
        <v>0</v>
      </c>
      <c r="AF51" s="24"/>
      <c r="AG51">
        <f t="shared" si="2"/>
        <v>187.6369382330858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101.53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0.92739799999999972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65.760000000000005</v>
      </c>
      <c r="AB52" s="75">
        <f>-STOA!Q52</f>
        <v>0</v>
      </c>
      <c r="AC52">
        <f t="shared" si="0"/>
        <v>1.5731994560677376</v>
      </c>
      <c r="AD52">
        <f t="shared" si="1"/>
        <v>185.71245007580578</v>
      </c>
      <c r="AE52">
        <f>'IDT-1'!E52</f>
        <v>0</v>
      </c>
      <c r="AF52" s="24"/>
      <c r="AG52">
        <f t="shared" si="2"/>
        <v>185.71245007580578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99.6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0.91579279999999985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65.760000000000005</v>
      </c>
      <c r="AB53" s="75">
        <f>-STOA!Q53</f>
        <v>0</v>
      </c>
      <c r="AC53">
        <f t="shared" si="0"/>
        <v>1.5975459723877374</v>
      </c>
      <c r="AD53">
        <f t="shared" si="1"/>
        <v>188.58649835948577</v>
      </c>
      <c r="AE53">
        <f>'IDT-1'!E53</f>
        <v>0</v>
      </c>
      <c r="AF53" s="24"/>
      <c r="AG53">
        <f t="shared" si="2"/>
        <v>188.58649835948577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102.51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0.91762519999999981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65.760000000000005</v>
      </c>
      <c r="AB54" s="75">
        <f>-STOA!Q54</f>
        <v>0</v>
      </c>
      <c r="AC54">
        <f t="shared" si="0"/>
        <v>1.6055413645477374</v>
      </c>
      <c r="AD54">
        <f t="shared" si="1"/>
        <v>189.53033536732576</v>
      </c>
      <c r="AE54">
        <f>'IDT-1'!E54</f>
        <v>0</v>
      </c>
      <c r="AF54" s="24"/>
      <c r="AG54">
        <f t="shared" si="2"/>
        <v>189.53033536732576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103.46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0.92352959999999984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65.760000000000005</v>
      </c>
      <c r="AB55" s="75">
        <f>-STOA!Q55</f>
        <v>0</v>
      </c>
      <c r="AC55">
        <f t="shared" si="0"/>
        <v>1.6056749615077375</v>
      </c>
      <c r="AD55">
        <f t="shared" si="1"/>
        <v>189.54610617036579</v>
      </c>
      <c r="AE55">
        <f>'IDT-1'!E55</f>
        <v>0</v>
      </c>
      <c r="AF55" s="24"/>
      <c r="AG55">
        <f t="shared" si="2"/>
        <v>189.54610617036579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103.47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0.91579279999999985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65.760000000000005</v>
      </c>
      <c r="AB56" s="75">
        <f>-STOA!Q56</f>
        <v>0</v>
      </c>
      <c r="AC56">
        <f t="shared" si="0"/>
        <v>1.5893139723877374</v>
      </c>
      <c r="AD56">
        <f t="shared" si="1"/>
        <v>187.61473035948578</v>
      </c>
      <c r="AE56">
        <f>'IDT-1'!E56</f>
        <v>0</v>
      </c>
      <c r="AF56" s="24"/>
      <c r="AG56">
        <f t="shared" si="2"/>
        <v>187.61473035948578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101.53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0.91579279999999985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65.760000000000005</v>
      </c>
      <c r="AB57" s="75">
        <f>-STOA!Q57</f>
        <v>0</v>
      </c>
      <c r="AC57">
        <f t="shared" si="0"/>
        <v>1.5812499723877373</v>
      </c>
      <c r="AD57">
        <f t="shared" si="1"/>
        <v>186.66279435948579</v>
      </c>
      <c r="AE57">
        <f>'IDT-1'!E57</f>
        <v>0</v>
      </c>
      <c r="AF57" s="24"/>
      <c r="AG57">
        <f t="shared" si="2"/>
        <v>186.66279435948579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100.57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0.93330239999999975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65.760000000000005</v>
      </c>
      <c r="AB58" s="75">
        <f>-STOA!Q58</f>
        <v>0</v>
      </c>
      <c r="AC58">
        <f t="shared" si="0"/>
        <v>1.5651850530277376</v>
      </c>
      <c r="AD58">
        <f t="shared" si="1"/>
        <v>184.76636887884581</v>
      </c>
      <c r="AE58">
        <f>'IDT-1'!E58</f>
        <v>0</v>
      </c>
      <c r="AF58" s="24"/>
      <c r="AG58">
        <f t="shared" si="2"/>
        <v>184.76636887884581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98.64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0.92352959999999984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101.54</v>
      </c>
      <c r="AB59" s="75">
        <f>-STOA!Q59</f>
        <v>0</v>
      </c>
      <c r="AC59">
        <f t="shared" si="0"/>
        <v>1.5732509615077377</v>
      </c>
      <c r="AD59">
        <f t="shared" si="1"/>
        <v>185.71853017036577</v>
      </c>
      <c r="AE59">
        <f>'IDT-1'!E59</f>
        <v>0</v>
      </c>
      <c r="AF59" s="24"/>
      <c r="AG59">
        <f t="shared" si="2"/>
        <v>185.71853017036577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63.83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0.92067919999999992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101.54</v>
      </c>
      <c r="AB60" s="75">
        <f>-STOA!Q60</f>
        <v>0</v>
      </c>
      <c r="AC60">
        <f t="shared" si="0"/>
        <v>1.5812070181477376</v>
      </c>
      <c r="AD60">
        <f t="shared" si="1"/>
        <v>186.65772371372577</v>
      </c>
      <c r="AE60">
        <f>'IDT-1'!E60</f>
        <v>0</v>
      </c>
      <c r="AF60" s="24"/>
      <c r="AG60">
        <f t="shared" si="2"/>
        <v>186.65772371372577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64.78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0.90500199999999997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101.54</v>
      </c>
      <c r="AB61" s="75">
        <f>-STOA!Q61</f>
        <v>0</v>
      </c>
      <c r="AC61">
        <f t="shared" si="0"/>
        <v>1.5974553296677376</v>
      </c>
      <c r="AD61">
        <f t="shared" si="1"/>
        <v>188.57579820220579</v>
      </c>
      <c r="AE61">
        <f>'IDT-1'!E61</f>
        <v>0</v>
      </c>
      <c r="AF61" s="24"/>
      <c r="AG61">
        <f t="shared" si="2"/>
        <v>188.57579820220579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66.73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0.90398400000000001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101.54</v>
      </c>
      <c r="AB62" s="75">
        <f>-STOA!Q62</f>
        <v>0</v>
      </c>
      <c r="AC62">
        <f t="shared" si="0"/>
        <v>1.6135747784677377</v>
      </c>
      <c r="AD62">
        <f t="shared" si="1"/>
        <v>190.47866075340579</v>
      </c>
      <c r="AE62">
        <f>'IDT-1'!E62</f>
        <v>0</v>
      </c>
      <c r="AF62" s="24"/>
      <c r="AG62">
        <f t="shared" si="2"/>
        <v>190.47866075340579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68.650000000000006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0.90296599999999971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65.760000000000005</v>
      </c>
      <c r="AB63" s="75">
        <f>-STOA!Q63</f>
        <v>0</v>
      </c>
      <c r="AC63">
        <f t="shared" si="0"/>
        <v>1.6135662272677376</v>
      </c>
      <c r="AD63">
        <f t="shared" si="1"/>
        <v>190.47765130460579</v>
      </c>
      <c r="AE63">
        <f>'IDT-1'!E63</f>
        <v>0</v>
      </c>
      <c r="AF63" s="24"/>
      <c r="AG63">
        <f t="shared" si="2"/>
        <v>190.47765130460579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104.43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0.93228439999999979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65.760000000000005</v>
      </c>
      <c r="AB64" s="75">
        <f>-STOA!Q64</f>
        <v>0</v>
      </c>
      <c r="AC64">
        <f t="shared" si="0"/>
        <v>1.6138125018277376</v>
      </c>
      <c r="AD64">
        <f t="shared" si="1"/>
        <v>190.50672343004578</v>
      </c>
      <c r="AE64">
        <f>'IDT-1'!E64</f>
        <v>0</v>
      </c>
      <c r="AF64" s="24"/>
      <c r="AG64">
        <f t="shared" si="2"/>
        <v>190.50672343004578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104.43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0.93432039999999983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65.760000000000005</v>
      </c>
      <c r="AB65" s="75">
        <f>-STOA!Q65</f>
        <v>0</v>
      </c>
      <c r="AC65">
        <f t="shared" si="0"/>
        <v>1.6139136042277376</v>
      </c>
      <c r="AD65">
        <f t="shared" si="1"/>
        <v>190.5186583276458</v>
      </c>
      <c r="AE65">
        <f>'IDT-1'!E65</f>
        <v>0</v>
      </c>
      <c r="AF65" s="24"/>
      <c r="AG65">
        <f t="shared" si="2"/>
        <v>190.5186583276458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104.44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1.2393000000000001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0.93045199999999995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65.760000000000005</v>
      </c>
      <c r="AB66" s="75">
        <f>-STOA!Q66</f>
        <v>0</v>
      </c>
      <c r="AC66">
        <f t="shared" si="0"/>
        <v>1.6133095736677376</v>
      </c>
      <c r="AD66">
        <f t="shared" si="1"/>
        <v>190.44735395820578</v>
      </c>
      <c r="AE66">
        <f>'IDT-1'!E66</f>
        <v>0</v>
      </c>
      <c r="AF66" s="24"/>
      <c r="AG66">
        <f t="shared" si="2"/>
        <v>190.44735395820578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104.44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1.2393000000000001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0.93126639999999983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65.760000000000005</v>
      </c>
      <c r="AB67" s="75">
        <f>-STOA!Q67</f>
        <v>0</v>
      </c>
      <c r="AC67">
        <f t="shared" si="0"/>
        <v>1.5969364146277374</v>
      </c>
      <c r="AD67">
        <f t="shared" si="1"/>
        <v>188.51454151724579</v>
      </c>
      <c r="AE67">
        <f>'IDT-1'!E67</f>
        <v>0</v>
      </c>
      <c r="AF67" s="24"/>
      <c r="AG67">
        <f t="shared" si="2"/>
        <v>188.51454151724579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102.49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0.92556559999999988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65.760000000000005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1.5726125279077374</v>
      </c>
      <c r="AD68">
        <f t="shared" ref="AD68:AD98" si="4">SUM(B68:AB68,AI68:AV68)-AC68</f>
        <v>185.64316460396577</v>
      </c>
      <c r="AE68">
        <f>'IDT-1'!E68</f>
        <v>0</v>
      </c>
      <c r="AF68" s="24"/>
      <c r="AG68">
        <f t="shared" ref="AG68:AG98" si="5">SUM(AD68:AF68)</f>
        <v>185.64316460396577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99.6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0.94694359999999977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65.760000000000005</v>
      </c>
      <c r="AB69" s="75">
        <f>-STOA!Q69</f>
        <v>0</v>
      </c>
      <c r="AC69">
        <f t="shared" si="3"/>
        <v>1.5646441031077374</v>
      </c>
      <c r="AD69">
        <f t="shared" si="4"/>
        <v>184.7025110287658</v>
      </c>
      <c r="AE69">
        <f>'IDT-1'!E69</f>
        <v>0</v>
      </c>
      <c r="AF69" s="24"/>
      <c r="AG69">
        <f t="shared" si="5"/>
        <v>184.7025110287658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98.63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0.94511119999999993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65.760000000000005</v>
      </c>
      <c r="AB70" s="75">
        <f>-STOA!Q70</f>
        <v>0</v>
      </c>
      <c r="AC70">
        <f t="shared" si="3"/>
        <v>1.5402687109477375</v>
      </c>
      <c r="AD70">
        <f t="shared" si="4"/>
        <v>181.82505402092579</v>
      </c>
      <c r="AE70">
        <f>'IDT-1'!E70</f>
        <v>0</v>
      </c>
      <c r="AF70" s="24"/>
      <c r="AG70">
        <f t="shared" si="5"/>
        <v>181.82505402092579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95.73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1.2393000000000001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0.92841599999999969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1.4995564712677374</v>
      </c>
      <c r="AD71">
        <f t="shared" si="4"/>
        <v>177.01907106060577</v>
      </c>
      <c r="AE71">
        <f>'IDT-1'!E71</f>
        <v>0</v>
      </c>
      <c r="AF71" s="24"/>
      <c r="AG71">
        <f t="shared" si="5"/>
        <v>177.01907106060577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108.31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1.2393000000000001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0.91966119999999996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1.4588269309477375</v>
      </c>
      <c r="AD72">
        <f t="shared" si="4"/>
        <v>172.21104580092577</v>
      </c>
      <c r="AE72">
        <f>'IDT-1'!E72</f>
        <v>0</v>
      </c>
      <c r="AF72" s="24"/>
      <c r="AG72">
        <f t="shared" si="5"/>
        <v>172.21104580092577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103.47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1.2393000000000001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0.92067919999999992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1.4181794821477376</v>
      </c>
      <c r="AD73">
        <f t="shared" si="4"/>
        <v>167.41271124972579</v>
      </c>
      <c r="AE73">
        <f>'IDT-1'!E73</f>
        <v>0</v>
      </c>
      <c r="AF73" s="24"/>
      <c r="AG73">
        <f t="shared" si="5"/>
        <v>167.41271124972579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98.63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1.2393000000000001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0.92841599999999969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1.3614604712677374</v>
      </c>
      <c r="AD74">
        <f t="shared" si="4"/>
        <v>160.71716706060576</v>
      </c>
      <c r="AE74">
        <f>'IDT-1'!E74</f>
        <v>0</v>
      </c>
      <c r="AF74" s="24"/>
      <c r="AG74">
        <f t="shared" si="5"/>
        <v>160.71716706060576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91.87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1.2393000000000001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2.2790883646541382</v>
      </c>
      <c r="L75">
        <f>TWOMCL!R75</f>
        <v>0</v>
      </c>
      <c r="M75">
        <f>EDWPCL!V75</f>
        <v>0</v>
      </c>
      <c r="N75">
        <f>'MSW BWN'!V75</f>
        <v>0.93818879999999982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1.3643909050508323</v>
      </c>
      <c r="AD75">
        <f t="shared" si="4"/>
        <v>161.06309779147682</v>
      </c>
      <c r="AE75">
        <f>'IDT-1'!E75</f>
        <v>0</v>
      </c>
      <c r="AF75" s="24"/>
      <c r="AG75">
        <f t="shared" si="5"/>
        <v>161.06309779147682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89.93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1.27332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2.2790883646541382</v>
      </c>
      <c r="L76">
        <f>TWOMCL!R76</f>
        <v>0</v>
      </c>
      <c r="M76">
        <f>EDWPCL!V76</f>
        <v>0</v>
      </c>
      <c r="N76">
        <f>'MSW BWN'!V76</f>
        <v>0.89909759999999994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1.3399883069708323</v>
      </c>
      <c r="AD76">
        <f t="shared" si="4"/>
        <v>158.18242918955684</v>
      </c>
      <c r="AE76">
        <f>'IDT-1'!E76</f>
        <v>0</v>
      </c>
      <c r="AF76" s="24"/>
      <c r="AG76">
        <f t="shared" si="5"/>
        <v>158.18242918955684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87.03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1.27332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2.2790883646541382</v>
      </c>
      <c r="L77">
        <f>TWOMCL!R77</f>
        <v>0</v>
      </c>
      <c r="M77">
        <f>EDWPCL!V77</f>
        <v>0</v>
      </c>
      <c r="N77">
        <f>'MSW BWN'!V77</f>
        <v>0.84534719999999997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1.3233248036108323</v>
      </c>
      <c r="AD77">
        <f t="shared" si="4"/>
        <v>156.21534229291683</v>
      </c>
      <c r="AE77">
        <f>'IDT-1'!E77</f>
        <v>0</v>
      </c>
      <c r="AF77" s="24"/>
      <c r="AG77">
        <f t="shared" si="5"/>
        <v>156.21534229291683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85.1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1.27332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2.2790883646541382</v>
      </c>
      <c r="L78">
        <f>TWOMCL!R78</f>
        <v>0</v>
      </c>
      <c r="M78">
        <f>EDWPCL!V78</f>
        <v>0</v>
      </c>
      <c r="N78">
        <f>'MSW BWN'!V78</f>
        <v>0.89136079999999995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1.3074153178508323</v>
      </c>
      <c r="AD78">
        <f t="shared" si="4"/>
        <v>154.33726537867682</v>
      </c>
      <c r="AE78">
        <f>'IDT-1'!E78</f>
        <v>0</v>
      </c>
      <c r="AF78" s="24"/>
      <c r="AG78">
        <f t="shared" si="5"/>
        <v>154.33726537867682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83.16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1.27332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2.2790883646541382</v>
      </c>
      <c r="L79">
        <f>TWOMCL!R79</f>
        <v>0</v>
      </c>
      <c r="M79">
        <f>EDWPCL!V79</f>
        <v>0</v>
      </c>
      <c r="N79">
        <f>'MSW BWN'!V79</f>
        <v>0.90988839999999993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1.2750629496908323</v>
      </c>
      <c r="AD79">
        <f t="shared" si="4"/>
        <v>150.51814534683683</v>
      </c>
      <c r="AE79">
        <f>'IDT-1'!E79</f>
        <v>0</v>
      </c>
      <c r="AF79" s="24"/>
      <c r="AG79">
        <f t="shared" si="5"/>
        <v>150.51814534683683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79.290000000000006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1.27332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2.2790883646541382</v>
      </c>
      <c r="L80">
        <f>TWOMCL!R80</f>
        <v>0</v>
      </c>
      <c r="M80">
        <f>EDWPCL!V80</f>
        <v>0</v>
      </c>
      <c r="N80">
        <f>'MSW BWN'!V80</f>
        <v>0.97727999999999982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1.2594170391308324</v>
      </c>
      <c r="AD80">
        <f t="shared" si="4"/>
        <v>148.67118285739684</v>
      </c>
      <c r="AE80">
        <f>'IDT-1'!E80</f>
        <v>0</v>
      </c>
      <c r="AF80" s="24"/>
      <c r="AG80">
        <f t="shared" si="5"/>
        <v>148.67118285739684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77.36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1.27332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2.2790883646541382</v>
      </c>
      <c r="L81">
        <f>TWOMCL!R81</f>
        <v>0</v>
      </c>
      <c r="M81">
        <f>EDWPCL!V81</f>
        <v>0</v>
      </c>
      <c r="N81">
        <f>'MSW BWN'!V81</f>
        <v>0.9499976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1.2348278669708321</v>
      </c>
      <c r="AD81">
        <f t="shared" si="4"/>
        <v>145.76848962955683</v>
      </c>
      <c r="AE81">
        <f>'IDT-1'!E81</f>
        <v>0</v>
      </c>
      <c r="AF81" s="24"/>
      <c r="AG81">
        <f t="shared" si="5"/>
        <v>145.76848962955683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74.459999999999994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1.27332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2.2790883646541382</v>
      </c>
      <c r="L82">
        <f>TWOMCL!R82</f>
        <v>0</v>
      </c>
      <c r="M82">
        <f>EDWPCL!V82</f>
        <v>0</v>
      </c>
      <c r="N82">
        <f>'MSW BWN'!V82</f>
        <v>0.95977039999999991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1.2186979584908324</v>
      </c>
      <c r="AD82">
        <f t="shared" si="4"/>
        <v>143.86439233803685</v>
      </c>
      <c r="AE82">
        <f>'IDT-1'!E82</f>
        <v>0</v>
      </c>
      <c r="AF82" s="24"/>
      <c r="AG82">
        <f t="shared" si="5"/>
        <v>143.86439233803685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72.53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1.27332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2.2790883646541382</v>
      </c>
      <c r="L83">
        <f>TWOMCL!R83</f>
        <v>0</v>
      </c>
      <c r="M83">
        <f>EDWPCL!V83</f>
        <v>0</v>
      </c>
      <c r="N83">
        <f>'MSW BWN'!V83</f>
        <v>0.9567163999999998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1.1780163048908323</v>
      </c>
      <c r="AD83">
        <f t="shared" si="4"/>
        <v>139.06201999163682</v>
      </c>
      <c r="AE83">
        <f>'IDT-1'!E83</f>
        <v>0</v>
      </c>
      <c r="AF83" s="24"/>
      <c r="AG83">
        <f t="shared" si="5"/>
        <v>139.06201999163682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67.69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1.27332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2.2790883646541382</v>
      </c>
      <c r="L84">
        <f>TWOMCL!R84</f>
        <v>0</v>
      </c>
      <c r="M84">
        <f>EDWPCL!V84</f>
        <v>0</v>
      </c>
      <c r="N84">
        <f>'MSW BWN'!V84</f>
        <v>0.94694359999999977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1.1617222133708323</v>
      </c>
      <c r="AD84">
        <f t="shared" si="4"/>
        <v>137.13854128315685</v>
      </c>
      <c r="AE84">
        <f>'IDT-1'!E84</f>
        <v>0</v>
      </c>
      <c r="AF84" s="24"/>
      <c r="AG84">
        <f t="shared" si="5"/>
        <v>137.13854128315685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65.760000000000005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1.27332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2.2790883646541382</v>
      </c>
      <c r="L85">
        <f>TWOMCL!R85</f>
        <v>0</v>
      </c>
      <c r="M85">
        <f>EDWPCL!V85</f>
        <v>0</v>
      </c>
      <c r="N85">
        <f>'MSW BWN'!V85</f>
        <v>0.93717079999999986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1.1534921218508325</v>
      </c>
      <c r="AD85">
        <f t="shared" si="4"/>
        <v>136.16699857467682</v>
      </c>
      <c r="AE85">
        <f>'IDT-1'!E85</f>
        <v>0</v>
      </c>
      <c r="AF85" s="24"/>
      <c r="AG85">
        <f t="shared" si="5"/>
        <v>136.16699857467682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64.790000000000006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1.27332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2.2790883646541382</v>
      </c>
      <c r="L86">
        <f>TWOMCL!R86</f>
        <v>0</v>
      </c>
      <c r="M86">
        <f>EDWPCL!V86</f>
        <v>0</v>
      </c>
      <c r="N86">
        <f>'MSW BWN'!V86</f>
        <v>0.94796159999999974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1.1373707645708322</v>
      </c>
      <c r="AD86">
        <f t="shared" si="4"/>
        <v>134.2639107319568</v>
      </c>
      <c r="AE86">
        <f>'IDT-1'!E86</f>
        <v>0</v>
      </c>
      <c r="AF86" s="24"/>
      <c r="AG86">
        <f t="shared" si="5"/>
        <v>134.2639107319568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62.86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1.27332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2.2790883646541382</v>
      </c>
      <c r="L87">
        <f>TWOMCL!R87</f>
        <v>0</v>
      </c>
      <c r="M87">
        <f>EDWPCL!V87</f>
        <v>0</v>
      </c>
      <c r="N87">
        <f>'MSW BWN'!V87</f>
        <v>0.94103919999999974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1.1048046164108323</v>
      </c>
      <c r="AD87">
        <f t="shared" si="4"/>
        <v>130.41955448011683</v>
      </c>
      <c r="AE87">
        <f>'IDT-1'!E87</f>
        <v>0</v>
      </c>
      <c r="AF87" s="24"/>
      <c r="AG87">
        <f t="shared" si="5"/>
        <v>130.41955448011683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58.99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1.27332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2.2790883646541382</v>
      </c>
      <c r="L88">
        <f>TWOMCL!R88</f>
        <v>0</v>
      </c>
      <c r="M88">
        <f>EDWPCL!V88</f>
        <v>0</v>
      </c>
      <c r="N88">
        <f>'MSW BWN'!V88</f>
        <v>0.95488399999999984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1.0886249127308323</v>
      </c>
      <c r="AD88">
        <f t="shared" si="4"/>
        <v>128.50957898379681</v>
      </c>
      <c r="AE88">
        <f>'IDT-1'!E88</f>
        <v>0</v>
      </c>
      <c r="AF88" s="24"/>
      <c r="AG88">
        <f t="shared" si="5"/>
        <v>128.50957898379681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57.05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1.27332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2.2790883646541382</v>
      </c>
      <c r="L89">
        <f>TWOMCL!R89</f>
        <v>0</v>
      </c>
      <c r="M89">
        <f>EDWPCL!V89</f>
        <v>0</v>
      </c>
      <c r="N89">
        <f>'MSW BWN'!V89</f>
        <v>0.96262079999999983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1.0806259018508324</v>
      </c>
      <c r="AD89">
        <f t="shared" si="4"/>
        <v>127.56531479467684</v>
      </c>
      <c r="AE89">
        <f>'IDT-1'!E89</f>
        <v>0</v>
      </c>
      <c r="AF89" s="24"/>
      <c r="AG89">
        <f t="shared" si="5"/>
        <v>127.56531479467684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56.09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1.27332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2.2790883646541382</v>
      </c>
      <c r="L90">
        <f>TWOMCL!R90</f>
        <v>0</v>
      </c>
      <c r="M90">
        <f>EDWPCL!V90</f>
        <v>0</v>
      </c>
      <c r="N90">
        <f>'MSW BWN'!V90</f>
        <v>0.93717079999999986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1.0641161218508324</v>
      </c>
      <c r="AD90">
        <f t="shared" si="4"/>
        <v>125.61637457467684</v>
      </c>
      <c r="AE90">
        <f>'IDT-1'!E90</f>
        <v>0</v>
      </c>
      <c r="AF90" s="24"/>
      <c r="AG90">
        <f t="shared" si="5"/>
        <v>125.61637457467684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54.15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1.27332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2.2790883646541382</v>
      </c>
      <c r="L91">
        <f>TWOMCL!R91</f>
        <v>0</v>
      </c>
      <c r="M91">
        <f>EDWPCL!V91</f>
        <v>0</v>
      </c>
      <c r="N91">
        <f>'MSW BWN'!V91</f>
        <v>0.92637999999999976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1.0476454791308325</v>
      </c>
      <c r="AD91">
        <f t="shared" si="4"/>
        <v>123.67205441739684</v>
      </c>
      <c r="AE91">
        <f>'IDT-1'!E91</f>
        <v>0</v>
      </c>
      <c r="AF91" s="24"/>
      <c r="AG91">
        <f t="shared" si="5"/>
        <v>123.67205441739684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52.2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1.27332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2.2790883646541382</v>
      </c>
      <c r="L92">
        <f>TWOMCL!R92</f>
        <v>0</v>
      </c>
      <c r="M92">
        <f>EDWPCL!V92</f>
        <v>0</v>
      </c>
      <c r="N92">
        <f>'MSW BWN'!V92</f>
        <v>0.88545639999999992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1.0311737208908323</v>
      </c>
      <c r="AD92">
        <f t="shared" si="4"/>
        <v>121.72760257563682</v>
      </c>
      <c r="AE92">
        <f>'IDT-1'!E92</f>
        <v>0</v>
      </c>
      <c r="AF92" s="24"/>
      <c r="AG92">
        <f t="shared" si="5"/>
        <v>121.72760257563682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50.28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1.27332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2.2790883646541382</v>
      </c>
      <c r="L93">
        <f>TWOMCL!R93</f>
        <v>0</v>
      </c>
      <c r="M93">
        <f>EDWPCL!V93</f>
        <v>0</v>
      </c>
      <c r="N93">
        <f>'MSW BWN'!V93</f>
        <v>0.89909759999999994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0.99063230697083227</v>
      </c>
      <c r="AD93">
        <f t="shared" si="4"/>
        <v>116.94178518955682</v>
      </c>
      <c r="AE93">
        <f>'IDT-1'!E93</f>
        <v>0</v>
      </c>
      <c r="AF93" s="24"/>
      <c r="AG93">
        <f t="shared" si="5"/>
        <v>116.94178518955682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45.44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1.27332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2.2790883646541382</v>
      </c>
      <c r="L94">
        <f>TWOMCL!R94</f>
        <v>0</v>
      </c>
      <c r="M94">
        <f>EDWPCL!V94</f>
        <v>0</v>
      </c>
      <c r="N94">
        <f>'MSW BWN'!V94</f>
        <v>0.91762519999999981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0.9502999388108323</v>
      </c>
      <c r="AD94">
        <f t="shared" si="4"/>
        <v>112.18064515771682</v>
      </c>
      <c r="AE94">
        <f>'IDT-1'!E94</f>
        <v>0</v>
      </c>
      <c r="AF94" s="24"/>
      <c r="AG94">
        <f t="shared" si="5"/>
        <v>112.18064515771682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40.619999999999997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1.27332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2.2790883646541382</v>
      </c>
      <c r="L95">
        <f>TWOMCL!R95</f>
        <v>0</v>
      </c>
      <c r="M95">
        <f>EDWPCL!V95</f>
        <v>0</v>
      </c>
      <c r="N95">
        <f>'MSW BWN'!V95</f>
        <v>0.91966119999999996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0.92587304121083247</v>
      </c>
      <c r="AD95">
        <f t="shared" si="4"/>
        <v>109.29710805531683</v>
      </c>
      <c r="AE95">
        <f>'IDT-1'!E95</f>
        <v>0</v>
      </c>
      <c r="AF95" s="24"/>
      <c r="AG95">
        <f t="shared" si="5"/>
        <v>109.29710805531683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37.71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1.27332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2.2790883646541382</v>
      </c>
      <c r="L96">
        <f>TWOMCL!R96</f>
        <v>0</v>
      </c>
      <c r="M96">
        <f>EDWPCL!V96</f>
        <v>0</v>
      </c>
      <c r="N96">
        <f>'MSW BWN'!V96</f>
        <v>0.93228439999999979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0.92597907609083241</v>
      </c>
      <c r="AD96">
        <f t="shared" si="4"/>
        <v>109.30962522043684</v>
      </c>
      <c r="AE96">
        <f>'IDT-1'!E96</f>
        <v>0</v>
      </c>
      <c r="AF96" s="24"/>
      <c r="AG96">
        <f t="shared" si="5"/>
        <v>109.30962522043684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37.71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1.27332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2.2790883646541382</v>
      </c>
      <c r="L97">
        <f>TWOMCL!R97</f>
        <v>0</v>
      </c>
      <c r="M97">
        <f>EDWPCL!V97</f>
        <v>0</v>
      </c>
      <c r="N97">
        <f>'MSW BWN'!V97</f>
        <v>0.91477479999999989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0.89340799545083227</v>
      </c>
      <c r="AD97">
        <f t="shared" si="4"/>
        <v>105.46468670107684</v>
      </c>
      <c r="AE97">
        <f>'IDT-1'!E97</f>
        <v>0</v>
      </c>
      <c r="AF97" s="24"/>
      <c r="AG97">
        <f t="shared" si="5"/>
        <v>105.46468670107684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33.85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1.27332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2.2790883646541382</v>
      </c>
      <c r="L98">
        <f>TWOMCL!R98</f>
        <v>0</v>
      </c>
      <c r="M98">
        <f>EDWPCL!V98</f>
        <v>0</v>
      </c>
      <c r="N98">
        <f>'MSW BWN'!V98</f>
        <v>0.8824023999999997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0.89313606729083239</v>
      </c>
      <c r="AD98">
        <f t="shared" si="4"/>
        <v>105.43258622923683</v>
      </c>
      <c r="AE98">
        <f>'IDT-1'!E98</f>
        <v>0</v>
      </c>
      <c r="AF98" s="24"/>
      <c r="AG98">
        <f t="shared" si="5"/>
        <v>105.43258622923683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33.85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0.47147778158418624</v>
      </c>
      <c r="J99">
        <f t="shared" si="6"/>
        <v>0</v>
      </c>
      <c r="K99">
        <f t="shared" si="6"/>
        <v>1.3674530187924827E-2</v>
      </c>
      <c r="L99">
        <f t="shared" si="6"/>
        <v>0</v>
      </c>
      <c r="M99">
        <f t="shared" si="6"/>
        <v>0</v>
      </c>
      <c r="N99">
        <f t="shared" si="6"/>
        <v>2.2485329500000002E-2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1.442800000000003</v>
      </c>
      <c r="AB99" s="75">
        <f t="shared" si="6"/>
        <v>0</v>
      </c>
      <c r="AC99">
        <f t="shared" si="6"/>
        <v>2.822721792468573E-2</v>
      </c>
      <c r="AD99">
        <f t="shared" si="6"/>
        <v>3.3321558683474253</v>
      </c>
      <c r="AE99">
        <f t="shared" si="6"/>
        <v>0</v>
      </c>
      <c r="AG99">
        <f t="shared" si="6"/>
        <v>3.3321558683474253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1.3789349999999996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5.014994435442803E-2</v>
      </c>
      <c r="AD3">
        <f>SUM(B3:AB3,AI3:AV3)-AC3</f>
        <v>5.9200815264108133</v>
      </c>
      <c r="AE3">
        <f>'IDT-1'!D3</f>
        <v>0</v>
      </c>
      <c r="AF3" s="24"/>
      <c r="AG3">
        <f>SUM(AD3:AF3)</f>
        <v>5.9200815264108133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5.014994435442803E-2</v>
      </c>
      <c r="AD4">
        <f t="shared" ref="AD4:AD67" si="1">SUM(B4:AB4,AI4:AV4)-AC4</f>
        <v>5.9200815264108133</v>
      </c>
      <c r="AE4">
        <f>'IDT-1'!D4</f>
        <v>0</v>
      </c>
      <c r="AF4" s="24"/>
      <c r="AG4">
        <f t="shared" ref="AG4:AG67" si="2">SUM(AD4:AF4)</f>
        <v>5.9200815264108133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5.014994435442803E-2</v>
      </c>
      <c r="AD5">
        <f t="shared" si="1"/>
        <v>5.9200815264108133</v>
      </c>
      <c r="AE5">
        <f>'IDT-1'!D5</f>
        <v>0</v>
      </c>
      <c r="AF5" s="24"/>
      <c r="AG5">
        <f t="shared" si="2"/>
        <v>5.9200815264108133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5.014994435442803E-2</v>
      </c>
      <c r="AD6">
        <f t="shared" si="1"/>
        <v>5.9200815264108133</v>
      </c>
      <c r="AE6">
        <f>'IDT-1'!D6</f>
        <v>0</v>
      </c>
      <c r="AF6" s="24"/>
      <c r="AG6">
        <f t="shared" si="2"/>
        <v>5.9200815264108133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4.2001944354428028E-2</v>
      </c>
      <c r="AD7">
        <f t="shared" si="1"/>
        <v>4.9582295264108129</v>
      </c>
      <c r="AE7">
        <f>'IDT-1'!D7</f>
        <v>0</v>
      </c>
      <c r="AF7" s="24"/>
      <c r="AG7">
        <f t="shared" si="2"/>
        <v>4.9582295264108129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4.2001944354428028E-2</v>
      </c>
      <c r="AD8">
        <f t="shared" si="1"/>
        <v>4.9582295264108129</v>
      </c>
      <c r="AE8">
        <f>'IDT-1'!D8</f>
        <v>0</v>
      </c>
      <c r="AF8" s="24"/>
      <c r="AG8">
        <f t="shared" si="2"/>
        <v>4.9582295264108129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4.2001944354428028E-2</v>
      </c>
      <c r="AD9">
        <f t="shared" si="1"/>
        <v>4.9582295264108129</v>
      </c>
      <c r="AE9">
        <f>'IDT-1'!D9</f>
        <v>0</v>
      </c>
      <c r="AF9" s="24"/>
      <c r="AG9">
        <f t="shared" si="2"/>
        <v>4.9582295264108129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4.2001944354428028E-2</v>
      </c>
      <c r="AD10">
        <f t="shared" si="1"/>
        <v>4.9582295264108129</v>
      </c>
      <c r="AE10">
        <f>'IDT-1'!D10</f>
        <v>0</v>
      </c>
      <c r="AF10" s="24"/>
      <c r="AG10">
        <f t="shared" si="2"/>
        <v>4.9582295264108129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4.2001944354428028E-2</v>
      </c>
      <c r="AD11">
        <f t="shared" si="1"/>
        <v>4.9582295264108129</v>
      </c>
      <c r="AE11">
        <f>'IDT-1'!D11</f>
        <v>0</v>
      </c>
      <c r="AF11" s="24"/>
      <c r="AG11">
        <f t="shared" si="2"/>
        <v>4.9582295264108129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4.2001944354428028E-2</v>
      </c>
      <c r="AD12">
        <f t="shared" si="1"/>
        <v>4.9582295264108129</v>
      </c>
      <c r="AE12">
        <f>'IDT-1'!D12</f>
        <v>0</v>
      </c>
      <c r="AF12" s="24"/>
      <c r="AG12">
        <f t="shared" si="2"/>
        <v>4.9582295264108129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4.2001944354428028E-2</v>
      </c>
      <c r="AD13">
        <f t="shared" si="1"/>
        <v>4.9582295264108129</v>
      </c>
      <c r="AE13">
        <f>'IDT-1'!D13</f>
        <v>0</v>
      </c>
      <c r="AF13" s="24"/>
      <c r="AG13">
        <f t="shared" si="2"/>
        <v>4.9582295264108129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4.2001944354428028E-2</v>
      </c>
      <c r="AD14">
        <f t="shared" si="1"/>
        <v>4.9582295264108129</v>
      </c>
      <c r="AE14">
        <f>'IDT-1'!D14</f>
        <v>0</v>
      </c>
      <c r="AF14" s="24"/>
      <c r="AG14">
        <f t="shared" si="2"/>
        <v>4.9582295264108129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4.2001944354428028E-2</v>
      </c>
      <c r="AD15">
        <f t="shared" si="1"/>
        <v>4.9582295264108129</v>
      </c>
      <c r="AE15">
        <f>'IDT-1'!D15</f>
        <v>0</v>
      </c>
      <c r="AF15" s="24"/>
      <c r="AG15">
        <f t="shared" si="2"/>
        <v>4.9582295264108129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4.2001944354428028E-2</v>
      </c>
      <c r="AD16">
        <f t="shared" si="1"/>
        <v>4.9582295264108129</v>
      </c>
      <c r="AE16">
        <f>'IDT-1'!D16</f>
        <v>0</v>
      </c>
      <c r="AF16" s="24"/>
      <c r="AG16">
        <f t="shared" si="2"/>
        <v>4.9582295264108129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4.2001944354428028E-2</v>
      </c>
      <c r="AD17">
        <f t="shared" si="1"/>
        <v>4.9582295264108129</v>
      </c>
      <c r="AE17">
        <f>'IDT-1'!D17</f>
        <v>0</v>
      </c>
      <c r="AF17" s="24"/>
      <c r="AG17">
        <f t="shared" si="2"/>
        <v>4.9582295264108129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5.014994435442803E-2</v>
      </c>
      <c r="AD18">
        <f t="shared" si="1"/>
        <v>5.9200815264108133</v>
      </c>
      <c r="AE18">
        <f>'IDT-1'!D18</f>
        <v>0</v>
      </c>
      <c r="AF18" s="24"/>
      <c r="AG18">
        <f t="shared" si="2"/>
        <v>5.9200815264108133</v>
      </c>
      <c r="AI18" s="34">
        <f>PXIL!L18</f>
        <v>0</v>
      </c>
      <c r="AJ18" s="34">
        <f>PXIL!R18</f>
        <v>0</v>
      </c>
      <c r="AK18" s="34">
        <f>RTM_IEX!L18</f>
        <v>0.97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5.014994435442803E-2</v>
      </c>
      <c r="AD19">
        <f t="shared" si="1"/>
        <v>5.9200815264108133</v>
      </c>
      <c r="AE19">
        <f>'IDT-1'!D19</f>
        <v>0</v>
      </c>
      <c r="AF19" s="24"/>
      <c r="AG19">
        <f t="shared" si="2"/>
        <v>5.9200815264108133</v>
      </c>
      <c r="AI19" s="34">
        <f>PXIL!L19</f>
        <v>0</v>
      </c>
      <c r="AJ19" s="34">
        <f>PXIL!R19</f>
        <v>0</v>
      </c>
      <c r="AK19" s="34">
        <f>RTM_IEX!L19</f>
        <v>0.97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5.4181944354428024E-2</v>
      </c>
      <c r="AD20">
        <f t="shared" si="1"/>
        <v>6.3960495264108133</v>
      </c>
      <c r="AE20">
        <f>'IDT-1'!D20</f>
        <v>0</v>
      </c>
      <c r="AF20" s="24"/>
      <c r="AG20">
        <f t="shared" si="2"/>
        <v>6.3960495264108133</v>
      </c>
      <c r="AI20" s="34">
        <f>PXIL!L20</f>
        <v>0</v>
      </c>
      <c r="AJ20" s="34">
        <f>PXIL!R20</f>
        <v>0</v>
      </c>
      <c r="AK20" s="34">
        <f>RTM_IEX!L20</f>
        <v>1.45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6.2329944354428027E-2</v>
      </c>
      <c r="AD21">
        <f t="shared" si="1"/>
        <v>7.3579015264108136</v>
      </c>
      <c r="AE21">
        <f>'IDT-1'!D21</f>
        <v>0</v>
      </c>
      <c r="AF21" s="24"/>
      <c r="AG21">
        <f t="shared" si="2"/>
        <v>7.3579015264108136</v>
      </c>
      <c r="AI21" s="34">
        <f>PXIL!L21</f>
        <v>0</v>
      </c>
      <c r="AJ21" s="34">
        <f>PXIL!R21</f>
        <v>0</v>
      </c>
      <c r="AK21" s="34">
        <f>RTM_IEX!L21</f>
        <v>2.42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6.8797944354428028E-2</v>
      </c>
      <c r="AD22">
        <f t="shared" si="1"/>
        <v>8.1214335264108133</v>
      </c>
      <c r="AE22">
        <f>'IDT-1'!D22</f>
        <v>0</v>
      </c>
      <c r="AF22" s="24"/>
      <c r="AG22">
        <f t="shared" si="2"/>
        <v>8.1214335264108133</v>
      </c>
      <c r="AI22" s="34">
        <f>PXIL!L22</f>
        <v>0</v>
      </c>
      <c r="AJ22" s="34">
        <f>PXIL!R22</f>
        <v>0</v>
      </c>
      <c r="AK22" s="34">
        <f>RTM_IEX!L22</f>
        <v>3.19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7.4509944354428037E-2</v>
      </c>
      <c r="AD23">
        <f t="shared" si="1"/>
        <v>8.7957215264108122</v>
      </c>
      <c r="AE23">
        <f>'IDT-1'!D23</f>
        <v>0</v>
      </c>
      <c r="AF23" s="24"/>
      <c r="AG23">
        <f t="shared" si="2"/>
        <v>8.7957215264108122</v>
      </c>
      <c r="AI23" s="34">
        <f>PXIL!L23</f>
        <v>0</v>
      </c>
      <c r="AJ23" s="34">
        <f>PXIL!R23</f>
        <v>0</v>
      </c>
      <c r="AK23" s="34">
        <f>RTM_IEX!L23</f>
        <v>3.87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8.2657944354428026E-2</v>
      </c>
      <c r="AD24">
        <f t="shared" si="1"/>
        <v>9.7575735264108125</v>
      </c>
      <c r="AE24">
        <f>'IDT-1'!D24</f>
        <v>0</v>
      </c>
      <c r="AF24" s="24"/>
      <c r="AG24">
        <f t="shared" si="2"/>
        <v>9.7575735264108125</v>
      </c>
      <c r="AI24" s="34">
        <f>PXIL!L24</f>
        <v>0</v>
      </c>
      <c r="AJ24" s="34">
        <f>PXIL!R24</f>
        <v>0</v>
      </c>
      <c r="AK24" s="34">
        <f>RTM_IEX!L24</f>
        <v>4.84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9.0721944354428014E-2</v>
      </c>
      <c r="AD25">
        <f t="shared" si="1"/>
        <v>10.709509526410812</v>
      </c>
      <c r="AE25">
        <f>'IDT-1'!D25</f>
        <v>0</v>
      </c>
      <c r="AF25" s="24"/>
      <c r="AG25">
        <f t="shared" si="2"/>
        <v>10.709509526410812</v>
      </c>
      <c r="AI25" s="34">
        <f>PXIL!L25</f>
        <v>0</v>
      </c>
      <c r="AJ25" s="34">
        <f>PXIL!R25</f>
        <v>0</v>
      </c>
      <c r="AK25" s="34">
        <f>RTM_IEX!L25</f>
        <v>5.8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9.886994435442803E-2</v>
      </c>
      <c r="AD26">
        <f t="shared" si="1"/>
        <v>11.671361526410813</v>
      </c>
      <c r="AE26">
        <f>'IDT-1'!D26</f>
        <v>0</v>
      </c>
      <c r="AF26" s="24"/>
      <c r="AG26">
        <f t="shared" si="2"/>
        <v>11.671361526410813</v>
      </c>
      <c r="AI26" s="34">
        <f>PXIL!L26</f>
        <v>0</v>
      </c>
      <c r="AJ26" s="34">
        <f>PXIL!R26</f>
        <v>0</v>
      </c>
      <c r="AK26" s="34">
        <f>RTM_IEX!L26</f>
        <v>6.77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0.107016</v>
      </c>
      <c r="AD27">
        <f t="shared" si="1"/>
        <v>12.632984</v>
      </c>
      <c r="AE27">
        <f>'IDT-1'!D27</f>
        <v>0</v>
      </c>
      <c r="AF27" s="24"/>
      <c r="AG27">
        <f t="shared" si="2"/>
        <v>12.632984</v>
      </c>
      <c r="AI27" s="34">
        <f>PXIL!L27</f>
        <v>0</v>
      </c>
      <c r="AJ27" s="34">
        <f>PXIL!R27</f>
        <v>0</v>
      </c>
      <c r="AK27" s="34">
        <f>RTM_IEX!L27</f>
        <v>7.74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0.11919599999999998</v>
      </c>
      <c r="AD28">
        <f t="shared" si="1"/>
        <v>14.070803999999999</v>
      </c>
      <c r="AE28">
        <f>'IDT-1'!D28</f>
        <v>0</v>
      </c>
      <c r="AF28" s="24"/>
      <c r="AG28">
        <f t="shared" si="2"/>
        <v>14.070803999999999</v>
      </c>
      <c r="AI28" s="34">
        <f>PXIL!L28</f>
        <v>0</v>
      </c>
      <c r="AJ28" s="34">
        <f>PXIL!R28</f>
        <v>0</v>
      </c>
      <c r="AK28" s="34">
        <f>RTM_IEX!L28</f>
        <v>9.19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0.12725999999999998</v>
      </c>
      <c r="AD29">
        <f t="shared" si="1"/>
        <v>15.022740000000001</v>
      </c>
      <c r="AE29">
        <f>'IDT-1'!D29</f>
        <v>0</v>
      </c>
      <c r="AF29" s="24"/>
      <c r="AG29">
        <f t="shared" si="2"/>
        <v>15.022740000000001</v>
      </c>
      <c r="AI29" s="34">
        <f>PXIL!L29</f>
        <v>0</v>
      </c>
      <c r="AJ29" s="34">
        <f>PXIL!R29</f>
        <v>0</v>
      </c>
      <c r="AK29" s="34">
        <f>RTM_IEX!L29</f>
        <v>10.15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0.13</v>
      </c>
      <c r="AB30" s="75">
        <f>-STOA!R30</f>
        <v>0</v>
      </c>
      <c r="AC30">
        <f t="shared" si="0"/>
        <v>0.14221200000000001</v>
      </c>
      <c r="AD30">
        <f t="shared" si="1"/>
        <v>16.787787999999999</v>
      </c>
      <c r="AE30">
        <f>'IDT-1'!D30</f>
        <v>0</v>
      </c>
      <c r="AF30" s="24"/>
      <c r="AG30">
        <f t="shared" si="2"/>
        <v>16.787787999999999</v>
      </c>
      <c r="AI30" s="34">
        <f>PXIL!L30</f>
        <v>0</v>
      </c>
      <c r="AJ30" s="34">
        <f>PXIL!R30</f>
        <v>0</v>
      </c>
      <c r="AK30" s="34">
        <f>RTM_IEX!L30</f>
        <v>11.8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0.51</v>
      </c>
      <c r="AB31" s="75">
        <f>-STOA!R31</f>
        <v>0</v>
      </c>
      <c r="AC31">
        <f t="shared" si="0"/>
        <v>0.15187394435442803</v>
      </c>
      <c r="AD31">
        <f t="shared" si="1"/>
        <v>17.928357526410814</v>
      </c>
      <c r="AE31">
        <f>'IDT-1'!D31</f>
        <v>0</v>
      </c>
      <c r="AF31" s="24"/>
      <c r="AG31">
        <f t="shared" si="2"/>
        <v>17.928357526410814</v>
      </c>
      <c r="AI31" s="34">
        <f>PXIL!L31</f>
        <v>0</v>
      </c>
      <c r="AJ31" s="34">
        <f>PXIL!R31</f>
        <v>0</v>
      </c>
      <c r="AK31" s="34">
        <f>RTM_IEX!L31</f>
        <v>12.57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0.13893794435442802</v>
      </c>
      <c r="AD32">
        <f t="shared" si="1"/>
        <v>16.401293526410814</v>
      </c>
      <c r="AE32">
        <f>'IDT-1'!D32</f>
        <v>0</v>
      </c>
      <c r="AF32" s="24"/>
      <c r="AG32">
        <f t="shared" si="2"/>
        <v>16.401293526410814</v>
      </c>
      <c r="AI32" s="34">
        <f>PXIL!L32</f>
        <v>0</v>
      </c>
      <c r="AJ32" s="34">
        <f>PXIL!R32</f>
        <v>0</v>
      </c>
      <c r="AK32" s="34">
        <f>RTM_IEX!L32</f>
        <v>10.64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</v>
      </c>
      <c r="AB33" s="75">
        <f>-STOA!R33</f>
        <v>0</v>
      </c>
      <c r="AC33">
        <f t="shared" si="0"/>
        <v>0.15934994435442804</v>
      </c>
      <c r="AD33">
        <f t="shared" si="1"/>
        <v>18.810881526410814</v>
      </c>
      <c r="AE33">
        <f>'IDT-1'!D33</f>
        <v>0</v>
      </c>
      <c r="AF33" s="24"/>
      <c r="AG33">
        <f t="shared" si="2"/>
        <v>18.810881526410814</v>
      </c>
      <c r="AI33" s="34">
        <f>PXIL!L33</f>
        <v>0</v>
      </c>
      <c r="AJ33" s="34">
        <f>PXIL!R33</f>
        <v>0</v>
      </c>
      <c r="AK33" s="34">
        <f>RTM_IEX!L33</f>
        <v>12.57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1.98</v>
      </c>
      <c r="AB34" s="75">
        <f>-STOA!R34</f>
        <v>0</v>
      </c>
      <c r="AC34">
        <f t="shared" si="0"/>
        <v>0.16422</v>
      </c>
      <c r="AD34">
        <f t="shared" si="1"/>
        <v>19.38578</v>
      </c>
      <c r="AE34">
        <f>'IDT-1'!D34</f>
        <v>0</v>
      </c>
      <c r="AF34" s="24"/>
      <c r="AG34">
        <f t="shared" si="2"/>
        <v>19.38578</v>
      </c>
      <c r="AI34" s="34">
        <f>PXIL!L34</f>
        <v>0</v>
      </c>
      <c r="AJ34" s="34">
        <f>PXIL!R34</f>
        <v>0</v>
      </c>
      <c r="AK34" s="34">
        <f>RTM_IEX!L34</f>
        <v>12.57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2.63</v>
      </c>
      <c r="AB35" s="75">
        <f>-STOA!R35</f>
        <v>0</v>
      </c>
      <c r="AC35">
        <f t="shared" si="0"/>
        <v>0.15750194435442802</v>
      </c>
      <c r="AD35">
        <f t="shared" si="1"/>
        <v>18.59272952641081</v>
      </c>
      <c r="AE35">
        <f>'IDT-1'!D35</f>
        <v>0</v>
      </c>
      <c r="AF35" s="24"/>
      <c r="AG35">
        <f t="shared" si="2"/>
        <v>18.59272952641081</v>
      </c>
      <c r="AI35" s="34">
        <f>PXIL!L35</f>
        <v>0</v>
      </c>
      <c r="AJ35" s="34">
        <f>PXIL!R35</f>
        <v>0</v>
      </c>
      <c r="AK35" s="34">
        <f>RTM_IEX!L35</f>
        <v>11.12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3.31</v>
      </c>
      <c r="AB36" s="75">
        <f>-STOA!R36</f>
        <v>0</v>
      </c>
      <c r="AC36">
        <f t="shared" si="0"/>
        <v>0.15103394435442802</v>
      </c>
      <c r="AD36">
        <f t="shared" si="1"/>
        <v>17.829197526410812</v>
      </c>
      <c r="AE36">
        <f>'IDT-1'!D36</f>
        <v>0</v>
      </c>
      <c r="AF36" s="24"/>
      <c r="AG36">
        <f t="shared" si="2"/>
        <v>17.829197526410812</v>
      </c>
      <c r="AI36" s="34">
        <f>PXIL!L36</f>
        <v>0</v>
      </c>
      <c r="AJ36" s="34">
        <f>PXIL!R36</f>
        <v>0</v>
      </c>
      <c r="AK36" s="34">
        <f>RTM_IEX!L36</f>
        <v>9.67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3.96</v>
      </c>
      <c r="AB37" s="75">
        <f>-STOA!R37</f>
        <v>0</v>
      </c>
      <c r="AC37">
        <f t="shared" si="0"/>
        <v>0.14431394435442801</v>
      </c>
      <c r="AD37">
        <f t="shared" si="1"/>
        <v>17.035917526410813</v>
      </c>
      <c r="AE37">
        <f>'IDT-1'!D37</f>
        <v>0</v>
      </c>
      <c r="AF37" s="24"/>
      <c r="AG37">
        <f t="shared" si="2"/>
        <v>17.035917526410813</v>
      </c>
      <c r="AI37" s="34">
        <f>PXIL!L37</f>
        <v>0</v>
      </c>
      <c r="AJ37" s="34">
        <f>PXIL!R37</f>
        <v>0</v>
      </c>
      <c r="AK37" s="34">
        <f>RTM_IEX!L37</f>
        <v>8.2200000000000006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4.63</v>
      </c>
      <c r="AB38" s="75">
        <f>-STOA!R38</f>
        <v>0</v>
      </c>
      <c r="AC38">
        <f t="shared" si="0"/>
        <v>0.14590994435442803</v>
      </c>
      <c r="AD38">
        <f t="shared" si="1"/>
        <v>17.224321526410812</v>
      </c>
      <c r="AE38">
        <f>'IDT-1'!D38</f>
        <v>0</v>
      </c>
      <c r="AF38" s="24"/>
      <c r="AG38">
        <f t="shared" si="2"/>
        <v>17.224321526410812</v>
      </c>
      <c r="AI38" s="34">
        <f>PXIL!L38</f>
        <v>0</v>
      </c>
      <c r="AJ38" s="34">
        <f>PXIL!R38</f>
        <v>0</v>
      </c>
      <c r="AK38" s="34">
        <f>RTM_IEX!L38</f>
        <v>7.74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5.24</v>
      </c>
      <c r="AB39" s="75">
        <f>-STOA!R39</f>
        <v>0</v>
      </c>
      <c r="AC39">
        <f t="shared" si="0"/>
        <v>0.15506399999999998</v>
      </c>
      <c r="AD39">
        <f t="shared" si="1"/>
        <v>18.304936000000001</v>
      </c>
      <c r="AE39">
        <f>'IDT-1'!D39</f>
        <v>0</v>
      </c>
      <c r="AF39" s="24"/>
      <c r="AG39">
        <f t="shared" si="2"/>
        <v>18.304936000000001</v>
      </c>
      <c r="AI39" s="34">
        <f>PXIL!L39</f>
        <v>0</v>
      </c>
      <c r="AJ39" s="34">
        <f>PXIL!R39</f>
        <v>0</v>
      </c>
      <c r="AK39" s="34">
        <f>RTM_IEX!L39</f>
        <v>8.2200000000000006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5.83</v>
      </c>
      <c r="AB40" s="75">
        <f>-STOA!R40</f>
        <v>0</v>
      </c>
      <c r="AC40">
        <f t="shared" si="0"/>
        <v>0.15598800000000002</v>
      </c>
      <c r="AD40">
        <f t="shared" si="1"/>
        <v>18.414012</v>
      </c>
      <c r="AE40">
        <f>'IDT-1'!D40</f>
        <v>0</v>
      </c>
      <c r="AF40" s="24"/>
      <c r="AG40">
        <f t="shared" si="2"/>
        <v>18.414012</v>
      </c>
      <c r="AI40" s="34">
        <f>PXIL!L40</f>
        <v>0</v>
      </c>
      <c r="AJ40" s="34">
        <f>PXIL!R40</f>
        <v>0</v>
      </c>
      <c r="AK40" s="34">
        <f>RTM_IEX!L40</f>
        <v>7.74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6.41</v>
      </c>
      <c r="AB41" s="75">
        <f>-STOA!R41</f>
        <v>0</v>
      </c>
      <c r="AC41">
        <f t="shared" si="0"/>
        <v>0.15674594435442801</v>
      </c>
      <c r="AD41">
        <f t="shared" si="1"/>
        <v>18.503485526410813</v>
      </c>
      <c r="AE41">
        <f>'IDT-1'!D41</f>
        <v>0</v>
      </c>
      <c r="AF41" s="24"/>
      <c r="AG41">
        <f t="shared" si="2"/>
        <v>18.503485526410813</v>
      </c>
      <c r="AI41" s="34">
        <f>PXIL!L41</f>
        <v>0</v>
      </c>
      <c r="AJ41" s="34">
        <f>PXIL!R41</f>
        <v>0</v>
      </c>
      <c r="AK41" s="34">
        <f>RTM_IEX!L41</f>
        <v>7.25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6.58</v>
      </c>
      <c r="AB42" s="75">
        <f>-STOA!R42</f>
        <v>0</v>
      </c>
      <c r="AC42">
        <f t="shared" si="0"/>
        <v>0.15414194435442802</v>
      </c>
      <c r="AD42">
        <f t="shared" si="1"/>
        <v>18.196089526410812</v>
      </c>
      <c r="AE42">
        <f>'IDT-1'!D42</f>
        <v>0</v>
      </c>
      <c r="AF42" s="24"/>
      <c r="AG42">
        <f t="shared" si="2"/>
        <v>18.196089526410812</v>
      </c>
      <c r="AI42" s="34">
        <f>PXIL!L42</f>
        <v>0</v>
      </c>
      <c r="AJ42" s="34">
        <f>PXIL!R42</f>
        <v>0</v>
      </c>
      <c r="AK42" s="34">
        <f>RTM_IEX!L42</f>
        <v>6.77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6.67</v>
      </c>
      <c r="AB43" s="75">
        <f>-STOA!R43</f>
        <v>0</v>
      </c>
      <c r="AC43">
        <f t="shared" si="0"/>
        <v>0.15086594435442802</v>
      </c>
      <c r="AD43">
        <f t="shared" si="1"/>
        <v>17.809365526410811</v>
      </c>
      <c r="AE43">
        <f>'IDT-1'!D43</f>
        <v>0</v>
      </c>
      <c r="AF43" s="24"/>
      <c r="AG43">
        <f t="shared" si="2"/>
        <v>17.809365526410811</v>
      </c>
      <c r="AI43" s="34">
        <f>PXIL!L43</f>
        <v>0</v>
      </c>
      <c r="AJ43" s="34">
        <f>PXIL!R43</f>
        <v>0</v>
      </c>
      <c r="AK43" s="34">
        <f>RTM_IEX!L43</f>
        <v>6.29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6.87</v>
      </c>
      <c r="AB44" s="75">
        <f>-STOA!R44</f>
        <v>0</v>
      </c>
      <c r="AC44">
        <f t="shared" si="0"/>
        <v>0.14439794435442802</v>
      </c>
      <c r="AD44">
        <f t="shared" si="1"/>
        <v>17.045833526410814</v>
      </c>
      <c r="AE44">
        <f>'IDT-1'!D44</f>
        <v>0</v>
      </c>
      <c r="AF44" s="24"/>
      <c r="AG44">
        <f t="shared" si="2"/>
        <v>17.045833526410814</v>
      </c>
      <c r="AI44" s="34">
        <f>PXIL!L44</f>
        <v>0</v>
      </c>
      <c r="AJ44" s="34">
        <f>PXIL!R44</f>
        <v>0</v>
      </c>
      <c r="AK44" s="34">
        <f>RTM_IEX!L44</f>
        <v>5.32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6.96</v>
      </c>
      <c r="AB45" s="75">
        <f>-STOA!R45</f>
        <v>0</v>
      </c>
      <c r="AC45">
        <f t="shared" si="0"/>
        <v>0.14112194435442801</v>
      </c>
      <c r="AD45">
        <f t="shared" si="1"/>
        <v>16.659109526410813</v>
      </c>
      <c r="AE45">
        <f>'IDT-1'!D45</f>
        <v>0</v>
      </c>
      <c r="AF45" s="24"/>
      <c r="AG45">
        <f t="shared" si="2"/>
        <v>16.659109526410813</v>
      </c>
      <c r="AI45" s="34">
        <f>PXIL!L45</f>
        <v>0</v>
      </c>
      <c r="AJ45" s="34">
        <f>PXIL!R45</f>
        <v>0</v>
      </c>
      <c r="AK45" s="34">
        <f>RTM_IEX!L45</f>
        <v>4.84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7.06</v>
      </c>
      <c r="AB46" s="75">
        <f>-STOA!R46</f>
        <v>0</v>
      </c>
      <c r="AC46">
        <f t="shared" si="0"/>
        <v>0.14196194435442802</v>
      </c>
      <c r="AD46">
        <f t="shared" si="1"/>
        <v>16.758269526410814</v>
      </c>
      <c r="AE46">
        <f>'IDT-1'!D46</f>
        <v>0</v>
      </c>
      <c r="AF46" s="24"/>
      <c r="AG46">
        <f t="shared" si="2"/>
        <v>16.758269526410814</v>
      </c>
      <c r="AI46" s="34">
        <f>PXIL!L46</f>
        <v>0</v>
      </c>
      <c r="AJ46" s="34">
        <f>PXIL!R46</f>
        <v>0</v>
      </c>
      <c r="AK46" s="34">
        <f>RTM_IEX!L46</f>
        <v>4.84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7.25</v>
      </c>
      <c r="AB47" s="75">
        <f>-STOA!R47</f>
        <v>0</v>
      </c>
      <c r="AC47">
        <f t="shared" si="0"/>
        <v>0.11911394435442801</v>
      </c>
      <c r="AD47">
        <f t="shared" si="1"/>
        <v>14.061117526410813</v>
      </c>
      <c r="AE47">
        <f>'IDT-1'!D47</f>
        <v>0</v>
      </c>
      <c r="AF47" s="24"/>
      <c r="AG47">
        <f t="shared" si="2"/>
        <v>14.061117526410813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7.35</v>
      </c>
      <c r="AB48" s="75">
        <f>-STOA!R48</f>
        <v>0</v>
      </c>
      <c r="AC48">
        <f t="shared" si="0"/>
        <v>0.11188994435442802</v>
      </c>
      <c r="AD48">
        <f t="shared" si="1"/>
        <v>13.208341526410814</v>
      </c>
      <c r="AE48">
        <f>'IDT-1'!D48</f>
        <v>0</v>
      </c>
      <c r="AF48" s="24"/>
      <c r="AG48">
        <f t="shared" si="2"/>
        <v>13.208341526410814</v>
      </c>
      <c r="AI48" s="34">
        <f>PXIL!L48</f>
        <v>0</v>
      </c>
      <c r="AJ48" s="34">
        <f>PXIL!R48</f>
        <v>0</v>
      </c>
      <c r="AK48" s="34">
        <f>RTM_IEX!L48</f>
        <v>0.97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7.54</v>
      </c>
      <c r="AB49" s="75">
        <f>-STOA!R49</f>
        <v>0</v>
      </c>
      <c r="AC49">
        <f t="shared" si="0"/>
        <v>0.11348594435442803</v>
      </c>
      <c r="AD49">
        <f t="shared" si="1"/>
        <v>13.396745526410815</v>
      </c>
      <c r="AE49">
        <f>'IDT-1'!D49</f>
        <v>0</v>
      </c>
      <c r="AF49" s="24"/>
      <c r="AG49">
        <f t="shared" si="2"/>
        <v>13.396745526410815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7.64</v>
      </c>
      <c r="AB50" s="75">
        <f>-STOA!R50</f>
        <v>0</v>
      </c>
      <c r="AC50">
        <f t="shared" si="0"/>
        <v>0.11432594435442801</v>
      </c>
      <c r="AD50">
        <f t="shared" si="1"/>
        <v>13.495905526410812</v>
      </c>
      <c r="AE50">
        <f>'IDT-1'!D50</f>
        <v>0</v>
      </c>
      <c r="AF50" s="24"/>
      <c r="AG50">
        <f t="shared" si="2"/>
        <v>13.495905526410812</v>
      </c>
      <c r="AI50" s="34">
        <f>PXIL!L50</f>
        <v>0</v>
      </c>
      <c r="AJ50" s="34">
        <f>PXIL!R50</f>
        <v>0</v>
      </c>
      <c r="AK50" s="34">
        <f>RTM_IEX!L50</f>
        <v>0.97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7.74</v>
      </c>
      <c r="AB51" s="75">
        <f>-STOA!R51</f>
        <v>0</v>
      </c>
      <c r="AC51">
        <f t="shared" si="0"/>
        <v>0.10701794435442802</v>
      </c>
      <c r="AD51">
        <f t="shared" si="1"/>
        <v>12.633213526410813</v>
      </c>
      <c r="AE51">
        <f>'IDT-1'!D51</f>
        <v>0</v>
      </c>
      <c r="AF51" s="24"/>
      <c r="AG51">
        <f t="shared" si="2"/>
        <v>12.633213526410813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7.83</v>
      </c>
      <c r="AB52" s="75">
        <f>-STOA!R52</f>
        <v>0</v>
      </c>
      <c r="AC52">
        <f t="shared" si="0"/>
        <v>0.10777394435442803</v>
      </c>
      <c r="AD52">
        <f t="shared" si="1"/>
        <v>12.722457526410814</v>
      </c>
      <c r="AE52">
        <f>'IDT-1'!D52</f>
        <v>0</v>
      </c>
      <c r="AF52" s="24"/>
      <c r="AG52">
        <f t="shared" si="2"/>
        <v>12.722457526410814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7.93</v>
      </c>
      <c r="AB53" s="75">
        <f>-STOA!R53</f>
        <v>0</v>
      </c>
      <c r="AC53">
        <f t="shared" si="0"/>
        <v>0.10861394435442802</v>
      </c>
      <c r="AD53">
        <f t="shared" si="1"/>
        <v>12.821617526410813</v>
      </c>
      <c r="AE53">
        <f>'IDT-1'!D53</f>
        <v>0</v>
      </c>
      <c r="AF53" s="24"/>
      <c r="AG53">
        <f t="shared" si="2"/>
        <v>12.821617526410813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8.1199999999999992</v>
      </c>
      <c r="AB54" s="75">
        <f>-STOA!R54</f>
        <v>0</v>
      </c>
      <c r="AC54">
        <f t="shared" si="0"/>
        <v>0.11020994435442802</v>
      </c>
      <c r="AD54">
        <f t="shared" si="1"/>
        <v>13.010021526410812</v>
      </c>
      <c r="AE54">
        <f>'IDT-1'!D54</f>
        <v>0</v>
      </c>
      <c r="AF54" s="24"/>
      <c r="AG54">
        <f t="shared" si="2"/>
        <v>13.010021526410812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8.2200000000000006</v>
      </c>
      <c r="AB55" s="75">
        <f>-STOA!R55</f>
        <v>0</v>
      </c>
      <c r="AC55">
        <f t="shared" si="0"/>
        <v>0.1195211020793171</v>
      </c>
      <c r="AD55">
        <f t="shared" si="1"/>
        <v>12.100710368685926</v>
      </c>
      <c r="AE55">
        <f>'IDT-1'!D55</f>
        <v>0</v>
      </c>
      <c r="AF55" s="24"/>
      <c r="AG55">
        <f t="shared" si="2"/>
        <v>12.100710368685926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8.41</v>
      </c>
      <c r="AB56" s="75">
        <f>-STOA!R56</f>
        <v>0</v>
      </c>
      <c r="AC56">
        <f t="shared" si="0"/>
        <v>0.12958825980420616</v>
      </c>
      <c r="AD56">
        <f t="shared" si="1"/>
        <v>11.280643210961035</v>
      </c>
      <c r="AE56">
        <f>'IDT-1'!D56</f>
        <v>0</v>
      </c>
      <c r="AF56" s="24"/>
      <c r="AG56">
        <f t="shared" si="2"/>
        <v>11.280643210961035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8.51</v>
      </c>
      <c r="AB57" s="75">
        <f>-STOA!R57</f>
        <v>0</v>
      </c>
      <c r="AC57">
        <f t="shared" si="0"/>
        <v>0.11348594435442802</v>
      </c>
      <c r="AD57">
        <f t="shared" si="1"/>
        <v>13.396745526410813</v>
      </c>
      <c r="AE57">
        <f>'IDT-1'!D57</f>
        <v>0</v>
      </c>
      <c r="AF57" s="24"/>
      <c r="AG57">
        <f t="shared" si="2"/>
        <v>13.396745526410813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8.61</v>
      </c>
      <c r="AB58" s="75">
        <f>-STOA!R58</f>
        <v>0</v>
      </c>
      <c r="AC58">
        <f t="shared" si="0"/>
        <v>0.11432594435442801</v>
      </c>
      <c r="AD58">
        <f t="shared" si="1"/>
        <v>13.495905526410812</v>
      </c>
      <c r="AE58">
        <f>'IDT-1'!D58</f>
        <v>0</v>
      </c>
      <c r="AF58" s="24"/>
      <c r="AG58">
        <f t="shared" si="2"/>
        <v>13.495905526410812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8.41</v>
      </c>
      <c r="AB59" s="75">
        <f>-STOA!R59</f>
        <v>0</v>
      </c>
      <c r="AC59">
        <f t="shared" si="0"/>
        <v>0.11264594435442803</v>
      </c>
      <c r="AD59">
        <f t="shared" si="1"/>
        <v>13.297585526410813</v>
      </c>
      <c r="AE59">
        <f>'IDT-1'!D59</f>
        <v>0</v>
      </c>
      <c r="AF59" s="24"/>
      <c r="AG59">
        <f t="shared" si="2"/>
        <v>13.297585526410813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8.17</v>
      </c>
      <c r="AB60" s="75">
        <f>-STOA!R60</f>
        <v>0</v>
      </c>
      <c r="AC60">
        <f t="shared" si="0"/>
        <v>0.11062994435442802</v>
      </c>
      <c r="AD60">
        <f t="shared" si="1"/>
        <v>13.059601526410813</v>
      </c>
      <c r="AE60">
        <f>'IDT-1'!D60</f>
        <v>0</v>
      </c>
      <c r="AF60" s="24"/>
      <c r="AG60">
        <f t="shared" si="2"/>
        <v>13.059601526410813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7.35</v>
      </c>
      <c r="AB61" s="75">
        <f>-STOA!R61</f>
        <v>0</v>
      </c>
      <c r="AC61">
        <f t="shared" si="0"/>
        <v>0.10374194435442802</v>
      </c>
      <c r="AD61">
        <f t="shared" si="1"/>
        <v>12.246489526410812</v>
      </c>
      <c r="AE61">
        <f>'IDT-1'!D61</f>
        <v>0</v>
      </c>
      <c r="AF61" s="24"/>
      <c r="AG61">
        <f t="shared" si="2"/>
        <v>12.246489526410812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6.09</v>
      </c>
      <c r="AB62" s="75">
        <f>-STOA!R62</f>
        <v>0</v>
      </c>
      <c r="AC62">
        <f t="shared" si="0"/>
        <v>0.10936994435442801</v>
      </c>
      <c r="AD62">
        <f t="shared" si="1"/>
        <v>12.910861526410812</v>
      </c>
      <c r="AE62">
        <f>'IDT-1'!D62</f>
        <v>0</v>
      </c>
      <c r="AF62" s="24"/>
      <c r="AG62">
        <f t="shared" si="2"/>
        <v>12.910861526410812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5.71</v>
      </c>
      <c r="AB63" s="75">
        <f>-STOA!R63</f>
        <v>0</v>
      </c>
      <c r="AC63">
        <f t="shared" si="0"/>
        <v>0.10617794435442801</v>
      </c>
      <c r="AD63">
        <f t="shared" si="1"/>
        <v>12.534053526410812</v>
      </c>
      <c r="AE63">
        <f>'IDT-1'!D63</f>
        <v>0</v>
      </c>
      <c r="AF63" s="24"/>
      <c r="AG63">
        <f t="shared" si="2"/>
        <v>12.534053526410812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5.22</v>
      </c>
      <c r="AB64" s="75">
        <f>-STOA!R64</f>
        <v>0</v>
      </c>
      <c r="AC64">
        <f t="shared" si="0"/>
        <v>0.11020994435442802</v>
      </c>
      <c r="AD64">
        <f t="shared" si="1"/>
        <v>13.010021526410814</v>
      </c>
      <c r="AE64">
        <f>'IDT-1'!D64</f>
        <v>0</v>
      </c>
      <c r="AF64" s="24"/>
      <c r="AG64">
        <f t="shared" si="2"/>
        <v>13.010021526410814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4.84</v>
      </c>
      <c r="AB65" s="75">
        <f>-STOA!R65</f>
        <v>0</v>
      </c>
      <c r="AC65">
        <f t="shared" si="0"/>
        <v>0.10701794435442802</v>
      </c>
      <c r="AD65">
        <f t="shared" si="1"/>
        <v>12.633213526410813</v>
      </c>
      <c r="AE65">
        <f>'IDT-1'!D65</f>
        <v>0</v>
      </c>
      <c r="AF65" s="24"/>
      <c r="AG65">
        <f t="shared" si="2"/>
        <v>12.633213526410813</v>
      </c>
      <c r="AI65" s="34">
        <f>PXIL!L65</f>
        <v>0</v>
      </c>
      <c r="AJ65" s="34">
        <f>PXIL!R65</f>
        <v>0</v>
      </c>
      <c r="AK65" s="34">
        <f>RTM_IEX!L65</f>
        <v>2.9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4.16</v>
      </c>
      <c r="AB66" s="75">
        <f>-STOA!R66</f>
        <v>0</v>
      </c>
      <c r="AC66">
        <f t="shared" si="0"/>
        <v>0.10945394435442801</v>
      </c>
      <c r="AD66">
        <f t="shared" si="1"/>
        <v>12.920777526410813</v>
      </c>
      <c r="AE66">
        <f>'IDT-1'!D66</f>
        <v>0</v>
      </c>
      <c r="AF66" s="24"/>
      <c r="AG66">
        <f t="shared" si="2"/>
        <v>12.920777526410813</v>
      </c>
      <c r="AI66" s="34">
        <f>PXIL!L66</f>
        <v>0</v>
      </c>
      <c r="AJ66" s="34">
        <f>PXIL!R66</f>
        <v>0</v>
      </c>
      <c r="AK66" s="34">
        <f>RTM_IEX!L66</f>
        <v>3.87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3.87</v>
      </c>
      <c r="AB67" s="75">
        <f>-STOA!R67</f>
        <v>0</v>
      </c>
      <c r="AC67">
        <f t="shared" si="0"/>
        <v>0.11516594435442801</v>
      </c>
      <c r="AD67">
        <f t="shared" si="1"/>
        <v>13.595065526410812</v>
      </c>
      <c r="AE67">
        <f>'IDT-1'!D67</f>
        <v>0</v>
      </c>
      <c r="AF67" s="24"/>
      <c r="AG67">
        <f t="shared" si="2"/>
        <v>13.595065526410812</v>
      </c>
      <c r="AI67" s="34">
        <f>PXIL!L67</f>
        <v>0</v>
      </c>
      <c r="AJ67" s="34">
        <f>PXIL!R67</f>
        <v>0</v>
      </c>
      <c r="AK67" s="34">
        <f>RTM_IEX!L67</f>
        <v>4.84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0.11558594435442801</v>
      </c>
      <c r="AD68">
        <f t="shared" ref="AD68:AD98" si="4">SUM(B68:AB68,AI68:AV68)-AC68</f>
        <v>13.644645526410812</v>
      </c>
      <c r="AE68">
        <f>'IDT-1'!D68</f>
        <v>0</v>
      </c>
      <c r="AF68" s="24"/>
      <c r="AG68">
        <f t="shared" ref="AG68:AG98" si="5">SUM(AD68:AF68)</f>
        <v>13.644645526410812</v>
      </c>
      <c r="AI68" s="34">
        <f>PXIL!L68</f>
        <v>0</v>
      </c>
      <c r="AJ68" s="34">
        <f>PXIL!R68</f>
        <v>0</v>
      </c>
      <c r="AK68" s="34">
        <f>RTM_IEX!L68</f>
        <v>5.8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2.59</v>
      </c>
      <c r="AB69" s="75">
        <f>-STOA!R69</f>
        <v>0</v>
      </c>
      <c r="AC69">
        <f t="shared" si="3"/>
        <v>0.11247794435442801</v>
      </c>
      <c r="AD69">
        <f t="shared" si="4"/>
        <v>13.277753526410812</v>
      </c>
      <c r="AE69">
        <f>'IDT-1'!D69</f>
        <v>0</v>
      </c>
      <c r="AF69" s="24"/>
      <c r="AG69">
        <f t="shared" si="5"/>
        <v>13.277753526410812</v>
      </c>
      <c r="AI69" s="34">
        <f>PXIL!L69</f>
        <v>0</v>
      </c>
      <c r="AJ69" s="34">
        <f>PXIL!R69</f>
        <v>0</v>
      </c>
      <c r="AK69" s="34">
        <f>RTM_IEX!L69</f>
        <v>5.8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2.4900000000000002</v>
      </c>
      <c r="AB70" s="75">
        <f>-STOA!R70</f>
        <v>0</v>
      </c>
      <c r="AC70">
        <f t="shared" si="3"/>
        <v>0.111637944354428</v>
      </c>
      <c r="AD70">
        <f t="shared" si="4"/>
        <v>13.178593526410815</v>
      </c>
      <c r="AE70">
        <f>'IDT-1'!D70</f>
        <v>0</v>
      </c>
      <c r="AF70" s="24"/>
      <c r="AG70">
        <f t="shared" si="5"/>
        <v>13.178593526410815</v>
      </c>
      <c r="AI70" s="34">
        <f>PXIL!L70</f>
        <v>0</v>
      </c>
      <c r="AJ70" s="34">
        <f>PXIL!R70</f>
        <v>0</v>
      </c>
      <c r="AK70" s="34">
        <f>RTM_IEX!L70</f>
        <v>5.8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1.97</v>
      </c>
      <c r="AB71" s="75">
        <f>-STOA!R71</f>
        <v>0</v>
      </c>
      <c r="AC71">
        <f t="shared" si="3"/>
        <v>0.11541794435442801</v>
      </c>
      <c r="AD71">
        <f t="shared" si="4"/>
        <v>13.624813526410813</v>
      </c>
      <c r="AE71">
        <f>'IDT-1'!D71</f>
        <v>0</v>
      </c>
      <c r="AF71" s="24"/>
      <c r="AG71">
        <f t="shared" si="5"/>
        <v>13.624813526410813</v>
      </c>
      <c r="AI71" s="34">
        <f>PXIL!L71</f>
        <v>0</v>
      </c>
      <c r="AJ71" s="34">
        <f>PXIL!R71</f>
        <v>0</v>
      </c>
      <c r="AK71" s="34">
        <f>RTM_IEX!L71</f>
        <v>6.77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1.97</v>
      </c>
      <c r="AB72" s="75">
        <f>-STOA!R72</f>
        <v>0</v>
      </c>
      <c r="AC72">
        <f t="shared" si="3"/>
        <v>0.11541794435442801</v>
      </c>
      <c r="AD72">
        <f t="shared" si="4"/>
        <v>13.624813526410813</v>
      </c>
      <c r="AE72">
        <f>'IDT-1'!D72</f>
        <v>0</v>
      </c>
      <c r="AF72" s="24"/>
      <c r="AG72">
        <f t="shared" si="5"/>
        <v>13.624813526410813</v>
      </c>
      <c r="AI72" s="34">
        <f>PXIL!L72</f>
        <v>0</v>
      </c>
      <c r="AJ72" s="34">
        <f>PXIL!R72</f>
        <v>0</v>
      </c>
      <c r="AK72" s="34">
        <f>RTM_IEX!L72</f>
        <v>6.77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1.33</v>
      </c>
      <c r="AB73" s="75">
        <f>-STOA!R73</f>
        <v>0</v>
      </c>
      <c r="AC73">
        <f t="shared" si="3"/>
        <v>0.11818994435442803</v>
      </c>
      <c r="AD73">
        <f t="shared" si="4"/>
        <v>13.952041526410813</v>
      </c>
      <c r="AE73">
        <f>'IDT-1'!D73</f>
        <v>0</v>
      </c>
      <c r="AF73" s="24"/>
      <c r="AG73">
        <f t="shared" si="5"/>
        <v>13.952041526410813</v>
      </c>
      <c r="AI73" s="34">
        <f>PXIL!L73</f>
        <v>0</v>
      </c>
      <c r="AJ73" s="34">
        <f>PXIL!R73</f>
        <v>0</v>
      </c>
      <c r="AK73" s="34">
        <f>RTM_IEX!L73</f>
        <v>7.74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0.81</v>
      </c>
      <c r="AB74" s="75">
        <f>-STOA!R74</f>
        <v>0</v>
      </c>
      <c r="AC74">
        <f t="shared" si="3"/>
        <v>0.11382194435442802</v>
      </c>
      <c r="AD74">
        <f t="shared" si="4"/>
        <v>13.436409526410815</v>
      </c>
      <c r="AE74">
        <f>'IDT-1'!D74</f>
        <v>0</v>
      </c>
      <c r="AF74" s="24"/>
      <c r="AG74">
        <f t="shared" si="5"/>
        <v>13.436409526410815</v>
      </c>
      <c r="AI74" s="34">
        <f>PXIL!L74</f>
        <v>0</v>
      </c>
      <c r="AJ74" s="34">
        <f>PXIL!R74</f>
        <v>0</v>
      </c>
      <c r="AK74" s="34">
        <f>RTM_IEX!L74</f>
        <v>7.74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0.56977209116353456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0.11499602992020172</v>
      </c>
      <c r="AD75">
        <f t="shared" si="4"/>
        <v>13.575007532008575</v>
      </c>
      <c r="AE75">
        <f>'IDT-1'!D75</f>
        <v>0</v>
      </c>
      <c r="AF75" s="24"/>
      <c r="AG75">
        <f t="shared" si="5"/>
        <v>13.575007532008575</v>
      </c>
      <c r="AI75" s="34">
        <f>PXIL!L75</f>
        <v>0</v>
      </c>
      <c r="AJ75" s="34">
        <f>PXIL!R75</f>
        <v>0</v>
      </c>
      <c r="AK75" s="34">
        <f>RTM_IEX!L75</f>
        <v>7.74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0.56977209116353456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0.12</v>
      </c>
      <c r="AB76" s="75">
        <f>-STOA!R76</f>
        <v>0</v>
      </c>
      <c r="AC76">
        <f t="shared" si="3"/>
        <v>0.1290240299202017</v>
      </c>
      <c r="AD76">
        <f t="shared" si="4"/>
        <v>15.230979532008574</v>
      </c>
      <c r="AE76">
        <f>'IDT-1'!D76</f>
        <v>0</v>
      </c>
      <c r="AF76" s="24"/>
      <c r="AG76">
        <f t="shared" si="5"/>
        <v>15.230979532008574</v>
      </c>
      <c r="AI76" s="34">
        <f>PXIL!L76</f>
        <v>0</v>
      </c>
      <c r="AJ76" s="34">
        <f>PXIL!R76</f>
        <v>0</v>
      </c>
      <c r="AK76" s="34">
        <f>RTM_IEX!L76</f>
        <v>9.67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0.56977209116353456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0.12801602992020172</v>
      </c>
      <c r="AD77">
        <f t="shared" si="4"/>
        <v>15.111987532008575</v>
      </c>
      <c r="AE77">
        <f>'IDT-1'!D77</f>
        <v>0</v>
      </c>
      <c r="AF77" s="24"/>
      <c r="AG77">
        <f t="shared" si="5"/>
        <v>15.111987532008575</v>
      </c>
      <c r="AI77" s="34">
        <f>PXIL!L77</f>
        <v>0</v>
      </c>
      <c r="AJ77" s="34">
        <f>PXIL!R77</f>
        <v>0</v>
      </c>
      <c r="AK77" s="34">
        <f>RTM_IEX!L77</f>
        <v>9.67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0.56977209116353456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0.13616402992020171</v>
      </c>
      <c r="AD78">
        <f t="shared" si="4"/>
        <v>16.073839532008574</v>
      </c>
      <c r="AE78">
        <f>'IDT-1'!D78</f>
        <v>0</v>
      </c>
      <c r="AF78" s="24"/>
      <c r="AG78">
        <f t="shared" si="5"/>
        <v>16.073839532008574</v>
      </c>
      <c r="AI78" s="34">
        <f>PXIL!L78</f>
        <v>0</v>
      </c>
      <c r="AJ78" s="34">
        <f>PXIL!R78</f>
        <v>0</v>
      </c>
      <c r="AK78" s="34">
        <f>RTM_IEX!L78</f>
        <v>10.64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0.56977209116353456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0.1442280299202017</v>
      </c>
      <c r="AD79">
        <f t="shared" si="4"/>
        <v>17.025775532008574</v>
      </c>
      <c r="AE79">
        <f>'IDT-1'!D79</f>
        <v>0</v>
      </c>
      <c r="AF79" s="24"/>
      <c r="AG79">
        <f t="shared" si="5"/>
        <v>17.025775532008574</v>
      </c>
      <c r="AI79" s="34">
        <f>PXIL!L79</f>
        <v>0</v>
      </c>
      <c r="AJ79" s="34">
        <f>PXIL!R79</f>
        <v>0</v>
      </c>
      <c r="AK79" s="34">
        <f>RTM_IEX!L79</f>
        <v>11.6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0.56977209116353456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0.13616402992020171</v>
      </c>
      <c r="AD80">
        <f t="shared" si="4"/>
        <v>16.073839532008574</v>
      </c>
      <c r="AE80">
        <f>'IDT-1'!D80</f>
        <v>0</v>
      </c>
      <c r="AF80" s="24"/>
      <c r="AG80">
        <f t="shared" si="5"/>
        <v>16.073839532008574</v>
      </c>
      <c r="AI80" s="34">
        <f>PXIL!L80</f>
        <v>0</v>
      </c>
      <c r="AJ80" s="34">
        <f>PXIL!R80</f>
        <v>0</v>
      </c>
      <c r="AK80" s="34">
        <f>RTM_IEX!L80</f>
        <v>10.64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0.56977209116353456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0.13616402992020171</v>
      </c>
      <c r="AD81">
        <f t="shared" si="4"/>
        <v>16.073839532008574</v>
      </c>
      <c r="AE81">
        <f>'IDT-1'!D81</f>
        <v>0</v>
      </c>
      <c r="AF81" s="24"/>
      <c r="AG81">
        <f t="shared" si="5"/>
        <v>16.073839532008574</v>
      </c>
      <c r="AI81" s="34">
        <f>PXIL!L81</f>
        <v>0</v>
      </c>
      <c r="AJ81" s="34">
        <f>PXIL!R81</f>
        <v>0</v>
      </c>
      <c r="AK81" s="34">
        <f>RTM_IEX!L81</f>
        <v>10.64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0.56977209116353456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0.12801602992020172</v>
      </c>
      <c r="AD82">
        <f t="shared" si="4"/>
        <v>15.111987532008575</v>
      </c>
      <c r="AE82">
        <f>'IDT-1'!D82</f>
        <v>0</v>
      </c>
      <c r="AF82" s="24"/>
      <c r="AG82">
        <f t="shared" si="5"/>
        <v>15.111987532008575</v>
      </c>
      <c r="AI82" s="34">
        <f>PXIL!L82</f>
        <v>0</v>
      </c>
      <c r="AJ82" s="34">
        <f>PXIL!R82</f>
        <v>0</v>
      </c>
      <c r="AK82" s="34">
        <f>RTM_IEX!L82</f>
        <v>9.67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0.56977209116353456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0.12801602992020172</v>
      </c>
      <c r="AD83">
        <f t="shared" si="4"/>
        <v>15.111987532008575</v>
      </c>
      <c r="AE83">
        <f>'IDT-1'!D83</f>
        <v>0</v>
      </c>
      <c r="AF83" s="24"/>
      <c r="AG83">
        <f t="shared" si="5"/>
        <v>15.111987532008575</v>
      </c>
      <c r="AI83" s="34">
        <f>PXIL!L83</f>
        <v>0</v>
      </c>
      <c r="AJ83" s="34">
        <f>PXIL!R83</f>
        <v>0</v>
      </c>
      <c r="AK83" s="34">
        <f>RTM_IEX!L83</f>
        <v>9.67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0.56977209116353456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0.12801602992020172</v>
      </c>
      <c r="AD84">
        <f t="shared" si="4"/>
        <v>15.111987532008575</v>
      </c>
      <c r="AE84">
        <f>'IDT-1'!D84</f>
        <v>0</v>
      </c>
      <c r="AF84" s="24"/>
      <c r="AG84">
        <f t="shared" si="5"/>
        <v>15.111987532008575</v>
      </c>
      <c r="AI84" s="34">
        <f>PXIL!L84</f>
        <v>0</v>
      </c>
      <c r="AJ84" s="34">
        <f>PXIL!R84</f>
        <v>0</v>
      </c>
      <c r="AK84" s="34">
        <f>RTM_IEX!L84</f>
        <v>9.67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0.56977209116353456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0.11180402992020172</v>
      </c>
      <c r="AD85">
        <f t="shared" si="4"/>
        <v>13.198199532008575</v>
      </c>
      <c r="AE85">
        <f>'IDT-1'!D85</f>
        <v>0</v>
      </c>
      <c r="AF85" s="24"/>
      <c r="AG85">
        <f t="shared" si="5"/>
        <v>13.198199532008575</v>
      </c>
      <c r="AI85" s="34">
        <f>PXIL!L85</f>
        <v>0</v>
      </c>
      <c r="AJ85" s="34">
        <f>PXIL!R85</f>
        <v>0</v>
      </c>
      <c r="AK85" s="34">
        <f>RTM_IEX!L85</f>
        <v>7.74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0.56977209116353456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0.11180402992020172</v>
      </c>
      <c r="AD86">
        <f t="shared" si="4"/>
        <v>13.198199532008575</v>
      </c>
      <c r="AE86">
        <f>'IDT-1'!D86</f>
        <v>0</v>
      </c>
      <c r="AF86" s="24"/>
      <c r="AG86">
        <f t="shared" si="5"/>
        <v>13.198199532008575</v>
      </c>
      <c r="AI86" s="34">
        <f>PXIL!L86</f>
        <v>0</v>
      </c>
      <c r="AJ86" s="34">
        <f>PXIL!R86</f>
        <v>0</v>
      </c>
      <c r="AK86" s="34">
        <f>RTM_IEX!L86</f>
        <v>7.74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0.56977209116353456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0.11180402992020172</v>
      </c>
      <c r="AD87">
        <f t="shared" si="4"/>
        <v>13.198199532008575</v>
      </c>
      <c r="AE87">
        <f>'IDT-1'!D87</f>
        <v>0</v>
      </c>
      <c r="AF87" s="24"/>
      <c r="AG87">
        <f t="shared" si="5"/>
        <v>13.198199532008575</v>
      </c>
      <c r="AI87" s="34">
        <f>PXIL!L87</f>
        <v>0</v>
      </c>
      <c r="AJ87" s="34">
        <f>PXIL!R87</f>
        <v>0</v>
      </c>
      <c r="AK87" s="34">
        <f>RTM_IEX!L87</f>
        <v>7.74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0.56977209116353456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0.10768802992020171</v>
      </c>
      <c r="AD88">
        <f t="shared" si="4"/>
        <v>12.712315532008574</v>
      </c>
      <c r="AE88">
        <f>'IDT-1'!D88</f>
        <v>0</v>
      </c>
      <c r="AF88" s="24"/>
      <c r="AG88">
        <f t="shared" si="5"/>
        <v>12.712315532008574</v>
      </c>
      <c r="AI88" s="34">
        <f>PXIL!L88</f>
        <v>0</v>
      </c>
      <c r="AJ88" s="34">
        <f>PXIL!R88</f>
        <v>0</v>
      </c>
      <c r="AK88" s="34">
        <f>RTM_IEX!L88</f>
        <v>7.25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0.56977209116353456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0.1036560299202017</v>
      </c>
      <c r="AD89">
        <f t="shared" si="4"/>
        <v>12.236347532008573</v>
      </c>
      <c r="AE89">
        <f>'IDT-1'!D89</f>
        <v>0</v>
      </c>
      <c r="AF89" s="24"/>
      <c r="AG89">
        <f t="shared" si="5"/>
        <v>12.236347532008573</v>
      </c>
      <c r="AI89" s="34">
        <f>PXIL!L89</f>
        <v>0</v>
      </c>
      <c r="AJ89" s="34">
        <f>PXIL!R89</f>
        <v>0</v>
      </c>
      <c r="AK89" s="34">
        <f>RTM_IEX!L89</f>
        <v>6.77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0.56977209116353456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9.3072029920201721E-2</v>
      </c>
      <c r="AD90">
        <f t="shared" si="4"/>
        <v>10.986931532008574</v>
      </c>
      <c r="AE90">
        <f>'IDT-1'!D90</f>
        <v>0</v>
      </c>
      <c r="AF90" s="24"/>
      <c r="AG90">
        <f t="shared" si="5"/>
        <v>10.986931532008574</v>
      </c>
      <c r="AI90" s="34">
        <f>PXIL!L90</f>
        <v>0</v>
      </c>
      <c r="AJ90" s="34">
        <f>PXIL!R90</f>
        <v>0</v>
      </c>
      <c r="AK90" s="34">
        <f>RTM_IEX!L90</f>
        <v>5.51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0.56977209116353456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8.7444029920201713E-2</v>
      </c>
      <c r="AD91">
        <f t="shared" si="4"/>
        <v>10.322559532008574</v>
      </c>
      <c r="AE91">
        <f>'IDT-1'!D91</f>
        <v>0</v>
      </c>
      <c r="AF91" s="24"/>
      <c r="AG91">
        <f t="shared" si="5"/>
        <v>10.322559532008574</v>
      </c>
      <c r="AI91" s="34">
        <f>PXIL!L91</f>
        <v>0</v>
      </c>
      <c r="AJ91" s="34">
        <f>PXIL!R91</f>
        <v>0</v>
      </c>
      <c r="AK91" s="34">
        <f>RTM_IEX!L91</f>
        <v>4.84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0.56977209116353456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8.3328029920201718E-2</v>
      </c>
      <c r="AD92">
        <f t="shared" si="4"/>
        <v>9.8366755320085755</v>
      </c>
      <c r="AE92">
        <f>'IDT-1'!D92</f>
        <v>0</v>
      </c>
      <c r="AF92" s="24"/>
      <c r="AG92">
        <f t="shared" si="5"/>
        <v>9.8366755320085755</v>
      </c>
      <c r="AI92" s="34">
        <f>PXIL!L92</f>
        <v>0</v>
      </c>
      <c r="AJ92" s="34">
        <f>PXIL!R92</f>
        <v>0</v>
      </c>
      <c r="AK92" s="34">
        <f>RTM_IEX!L92</f>
        <v>4.3499999999999996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0.56977209116353456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7.1148029920201708E-2</v>
      </c>
      <c r="AD93">
        <f t="shared" si="4"/>
        <v>8.3988555320085734</v>
      </c>
      <c r="AE93">
        <f>'IDT-1'!D93</f>
        <v>0</v>
      </c>
      <c r="AF93" s="24"/>
      <c r="AG93">
        <f t="shared" si="5"/>
        <v>8.3988555320085734</v>
      </c>
      <c r="AI93" s="34">
        <f>PXIL!L93</f>
        <v>0</v>
      </c>
      <c r="AJ93" s="34">
        <f>PXIL!R93</f>
        <v>0</v>
      </c>
      <c r="AK93" s="34">
        <f>RTM_IEX!L93</f>
        <v>2.9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0.56977209116353456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7.1148029920201708E-2</v>
      </c>
      <c r="AD94">
        <f t="shared" si="4"/>
        <v>8.3988555320085734</v>
      </c>
      <c r="AE94">
        <f>'IDT-1'!D94</f>
        <v>0</v>
      </c>
      <c r="AF94" s="24"/>
      <c r="AG94">
        <f t="shared" si="5"/>
        <v>8.3988555320085734</v>
      </c>
      <c r="AI94" s="34">
        <f>PXIL!L94</f>
        <v>0</v>
      </c>
      <c r="AJ94" s="34">
        <f>PXIL!R94</f>
        <v>0</v>
      </c>
      <c r="AK94" s="34">
        <f>RTM_IEX!L94</f>
        <v>2.9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0.56977209116353456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6.7116029920201714E-2</v>
      </c>
      <c r="AD95">
        <f t="shared" si="4"/>
        <v>7.9228875320085743</v>
      </c>
      <c r="AE95">
        <f>'IDT-1'!D95</f>
        <v>0</v>
      </c>
      <c r="AF95" s="24"/>
      <c r="AG95">
        <f t="shared" si="5"/>
        <v>7.9228875320085743</v>
      </c>
      <c r="AI95" s="34">
        <f>PXIL!L95</f>
        <v>0</v>
      </c>
      <c r="AJ95" s="34">
        <f>PXIL!R95</f>
        <v>0</v>
      </c>
      <c r="AK95" s="34">
        <f>RTM_IEX!L95</f>
        <v>2.42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0.56977209116353456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6.3000029920201706E-2</v>
      </c>
      <c r="AD96">
        <f t="shared" si="4"/>
        <v>7.4370035320085739</v>
      </c>
      <c r="AE96">
        <f>'IDT-1'!D96</f>
        <v>0</v>
      </c>
      <c r="AF96" s="24"/>
      <c r="AG96">
        <f t="shared" si="5"/>
        <v>7.4370035320085739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0.56977209116353456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6.3000029920201706E-2</v>
      </c>
      <c r="AD97">
        <f t="shared" si="4"/>
        <v>7.4370035320085739</v>
      </c>
      <c r="AE97">
        <f>'IDT-1'!D97</f>
        <v>0</v>
      </c>
      <c r="AF97" s="24"/>
      <c r="AG97">
        <f t="shared" si="5"/>
        <v>7.4370035320085739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0.56977209116353456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6.0564029920201712E-2</v>
      </c>
      <c r="AD98">
        <f t="shared" si="4"/>
        <v>7.1494395320085742</v>
      </c>
      <c r="AE98">
        <f>'IDT-1'!D98</f>
        <v>0</v>
      </c>
      <c r="AF98" s="24"/>
      <c r="AG98">
        <f t="shared" si="5"/>
        <v>7.1494395320085742</v>
      </c>
      <c r="AI98" s="34">
        <f>PXIL!L98</f>
        <v>0</v>
      </c>
      <c r="AJ98" s="34">
        <f>PXIL!R98</f>
        <v>0</v>
      </c>
      <c r="AK98" s="34">
        <f>RTM_IEX!L98</f>
        <v>1.64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0.12000515022452665</v>
      </c>
      <c r="J99">
        <f t="shared" si="6"/>
        <v>0</v>
      </c>
      <c r="K99">
        <f t="shared" si="6"/>
        <v>3.4186325469812069E-3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5.8665000000000002E-2</v>
      </c>
      <c r="AB99" s="75">
        <f t="shared" si="6"/>
        <v>0</v>
      </c>
      <c r="AC99">
        <f t="shared" si="6"/>
        <v>2.468950143574334E-3</v>
      </c>
      <c r="AD99">
        <f t="shared" si="6"/>
        <v>0.28994733262793354</v>
      </c>
      <c r="AE99">
        <f t="shared" ref="AE99:AT99" si="7">SUM(AE3:AE98)/4000</f>
        <v>0</v>
      </c>
      <c r="AG99">
        <f t="shared" si="7"/>
        <v>0.28994733262793354</v>
      </c>
      <c r="AI99">
        <f t="shared" si="7"/>
        <v>0</v>
      </c>
      <c r="AJ99">
        <f t="shared" si="7"/>
        <v>0</v>
      </c>
      <c r="AK99">
        <f t="shared" si="7"/>
        <v>0.11107750000000002</v>
      </c>
      <c r="AL99">
        <f t="shared" si="7"/>
        <v>-7.5000000000000002E-4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18.946652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0.15915187679999998</v>
      </c>
      <c r="AD3">
        <f>SUM(B3:AB3,AI3:AV3)-AC3</f>
        <v>18.787500123200001</v>
      </c>
      <c r="AE3">
        <v>0</v>
      </c>
      <c r="AF3" s="24"/>
      <c r="AG3">
        <f>SUM(AD3:AF3)</f>
        <v>18.787500123200001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19.328945999999998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0.39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0.16563914639999999</v>
      </c>
      <c r="AD4">
        <f t="shared" ref="AD4:AD67" si="1">SUM(B4:AB4,AI4:AV4)-AC4</f>
        <v>19.553306853599999</v>
      </c>
      <c r="AE4">
        <v>0</v>
      </c>
      <c r="AF4" s="24"/>
      <c r="AG4">
        <f t="shared" ref="AG4:AG67" si="2">SUM(AD4:AF4)</f>
        <v>19.553306853599999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17.580880000000001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0.14767939199999999</v>
      </c>
      <c r="AD5">
        <f t="shared" si="1"/>
        <v>17.433200608</v>
      </c>
      <c r="AE5">
        <v>0</v>
      </c>
      <c r="AF5" s="24"/>
      <c r="AG5">
        <f t="shared" si="2"/>
        <v>17.433200608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15.318375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0.12867434999999999</v>
      </c>
      <c r="AD6">
        <f t="shared" si="1"/>
        <v>15.189700649999999</v>
      </c>
      <c r="AE6">
        <v>0</v>
      </c>
      <c r="AF6" s="24"/>
      <c r="AG6">
        <f t="shared" si="2"/>
        <v>15.189700649999999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14.872328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0.12492755519999998</v>
      </c>
      <c r="AD7">
        <f t="shared" si="1"/>
        <v>14.7474004448</v>
      </c>
      <c r="AE7">
        <v>0</v>
      </c>
      <c r="AF7" s="24"/>
      <c r="AG7">
        <f t="shared" si="2"/>
        <v>14.7474004448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14.146027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0.11882662679999999</v>
      </c>
      <c r="AD8">
        <f t="shared" si="1"/>
        <v>14.027200373199999</v>
      </c>
      <c r="AE8">
        <v>0</v>
      </c>
      <c r="AF8" s="24"/>
      <c r="AG8">
        <f t="shared" si="2"/>
        <v>14.027200373199999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14.908431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0.1252308204</v>
      </c>
      <c r="AD9">
        <f t="shared" si="1"/>
        <v>14.7832001796</v>
      </c>
      <c r="AE9">
        <v>0</v>
      </c>
      <c r="AF9" s="24"/>
      <c r="AG9">
        <f t="shared" si="2"/>
        <v>14.7832001796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13.991126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0.11752545839999999</v>
      </c>
      <c r="AD10">
        <f t="shared" si="1"/>
        <v>13.8736005416</v>
      </c>
      <c r="AE10">
        <v>0</v>
      </c>
      <c r="AF10" s="24"/>
      <c r="AG10">
        <f t="shared" si="2"/>
        <v>13.8736005416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15.899051999999999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0.1335520368</v>
      </c>
      <c r="AD11">
        <f t="shared" si="1"/>
        <v>15.7654999632</v>
      </c>
      <c r="AE11">
        <v>0</v>
      </c>
      <c r="AF11" s="24"/>
      <c r="AG11">
        <f t="shared" si="2"/>
        <v>15.7654999632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17.725393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0.14889330119999999</v>
      </c>
      <c r="AD12">
        <f t="shared" si="1"/>
        <v>17.576499698799999</v>
      </c>
      <c r="AE12">
        <v>0</v>
      </c>
      <c r="AF12" s="24"/>
      <c r="AG12">
        <f t="shared" si="2"/>
        <v>17.576499698799999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16.318173000000002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0.13707265320000001</v>
      </c>
      <c r="AD13">
        <f t="shared" si="1"/>
        <v>16.181100346800001</v>
      </c>
      <c r="AE13">
        <v>0</v>
      </c>
      <c r="AF13" s="24"/>
      <c r="AG13">
        <f t="shared" si="2"/>
        <v>16.181100346800001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16.494454000000001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0.13855341360000001</v>
      </c>
      <c r="AD14">
        <f t="shared" si="1"/>
        <v>16.355900586400001</v>
      </c>
      <c r="AE14">
        <v>0</v>
      </c>
      <c r="AF14" s="24"/>
      <c r="AG14">
        <f t="shared" si="2"/>
        <v>16.355900586400001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17.165793000000001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0.14419266119999999</v>
      </c>
      <c r="AD15">
        <f t="shared" si="1"/>
        <v>17.021600338799999</v>
      </c>
      <c r="AE15">
        <v>0</v>
      </c>
      <c r="AF15" s="24"/>
      <c r="AG15">
        <f t="shared" si="2"/>
        <v>17.021600338799999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16.963494000000001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0.14249334959999999</v>
      </c>
      <c r="AD16">
        <f t="shared" si="1"/>
        <v>16.821000650400002</v>
      </c>
      <c r="AE16">
        <v>0</v>
      </c>
      <c r="AF16" s="24"/>
      <c r="AG16">
        <f t="shared" si="2"/>
        <v>16.821000650400002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19.339956000000001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0.19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0.16405163040000001</v>
      </c>
      <c r="AD17">
        <f t="shared" si="1"/>
        <v>19.365904369600003</v>
      </c>
      <c r="AE17">
        <v>0</v>
      </c>
      <c r="AF17" s="24"/>
      <c r="AG17">
        <f t="shared" si="2"/>
        <v>19.365904369600003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18.449677000000001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0.1549772868</v>
      </c>
      <c r="AD18">
        <f t="shared" si="1"/>
        <v>18.2946997132</v>
      </c>
      <c r="AE18">
        <v>0</v>
      </c>
      <c r="AF18" s="24"/>
      <c r="AG18">
        <f t="shared" si="2"/>
        <v>18.2946997132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18.329367000000001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0.1539666828</v>
      </c>
      <c r="AD19">
        <f t="shared" si="1"/>
        <v>18.175400317200001</v>
      </c>
      <c r="AE19">
        <v>0</v>
      </c>
      <c r="AF19" s="24"/>
      <c r="AG19">
        <f t="shared" si="2"/>
        <v>18.175400317200001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19.339956000000001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1.55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0.1759796304</v>
      </c>
      <c r="AD20">
        <f t="shared" si="1"/>
        <v>20.7739763696</v>
      </c>
      <c r="AE20">
        <v>0</v>
      </c>
      <c r="AF20" s="24"/>
      <c r="AG20">
        <f t="shared" si="2"/>
        <v>20.7739763696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0.06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19.339956000000001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2.5099999999999998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0.18370763039999999</v>
      </c>
      <c r="AD21">
        <f t="shared" si="1"/>
        <v>21.686248369599998</v>
      </c>
      <c r="AE21">
        <v>0</v>
      </c>
      <c r="AF21" s="24"/>
      <c r="AG21">
        <f t="shared" si="2"/>
        <v>21.686248369599998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0.02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19.339956000000001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0.20504363040000001</v>
      </c>
      <c r="AD22">
        <f t="shared" si="1"/>
        <v>24.204912369600002</v>
      </c>
      <c r="AE22">
        <v>0</v>
      </c>
      <c r="AF22" s="24"/>
      <c r="AG22">
        <f t="shared" si="2"/>
        <v>24.204912369600002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0.33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19.339956000000001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4.0599999999999996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0.1974836304</v>
      </c>
      <c r="AD23">
        <f t="shared" si="1"/>
        <v>23.312472369599998</v>
      </c>
      <c r="AE23">
        <v>0</v>
      </c>
      <c r="AF23" s="24"/>
      <c r="AG23">
        <f t="shared" si="2"/>
        <v>23.312472369599998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0.11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19.339956000000001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0.23721563039999999</v>
      </c>
      <c r="AD24">
        <f t="shared" si="1"/>
        <v>28.002740369599998</v>
      </c>
      <c r="AE24">
        <v>0</v>
      </c>
      <c r="AF24" s="24"/>
      <c r="AG24">
        <f t="shared" si="2"/>
        <v>28.002740369599998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19.339956000000001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8.2200000000000006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0.23150363039999999</v>
      </c>
      <c r="AD25">
        <f t="shared" si="1"/>
        <v>27.328452369600001</v>
      </c>
      <c r="AE25">
        <v>0</v>
      </c>
      <c r="AF25" s="24"/>
      <c r="AG25">
        <f t="shared" si="2"/>
        <v>27.328452369600001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19.339956000000001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8.0299999999999994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0.2320076304</v>
      </c>
      <c r="AD26">
        <f t="shared" si="1"/>
        <v>27.387948369600004</v>
      </c>
      <c r="AE26">
        <v>0</v>
      </c>
      <c r="AF26" s="24"/>
      <c r="AG26">
        <f t="shared" si="2"/>
        <v>27.387948369600004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0.25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19.339956000000001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0.20227163040000001</v>
      </c>
      <c r="AD27">
        <f t="shared" si="1"/>
        <v>23.877684369600004</v>
      </c>
      <c r="AE27">
        <v>0</v>
      </c>
      <c r="AF27" s="24"/>
      <c r="AG27">
        <f t="shared" si="2"/>
        <v>23.877684369600004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19.339956000000001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8.41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0.23309963040000001</v>
      </c>
      <c r="AD28">
        <f t="shared" si="1"/>
        <v>27.516856369599999</v>
      </c>
      <c r="AE28">
        <v>0</v>
      </c>
      <c r="AF28" s="24"/>
      <c r="AG28">
        <f t="shared" si="2"/>
        <v>27.516856369599999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19.339956000000001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0.23393963039999999</v>
      </c>
      <c r="AD29">
        <f t="shared" si="1"/>
        <v>27.616016369600001</v>
      </c>
      <c r="AE29">
        <v>0</v>
      </c>
      <c r="AF29" s="24"/>
      <c r="AG29">
        <f t="shared" si="2"/>
        <v>27.616016369600001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19.339956000000001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0.20957963039999999</v>
      </c>
      <c r="AD30">
        <f t="shared" si="1"/>
        <v>24.7403763696</v>
      </c>
      <c r="AE30">
        <v>0</v>
      </c>
      <c r="AF30" s="24"/>
      <c r="AG30">
        <f t="shared" si="2"/>
        <v>24.7403763696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19.339956000000001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3.48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0.1916876304</v>
      </c>
      <c r="AD31">
        <f t="shared" si="1"/>
        <v>22.628268369600001</v>
      </c>
      <c r="AE31">
        <v>0</v>
      </c>
      <c r="AF31" s="24"/>
      <c r="AG31">
        <f t="shared" si="2"/>
        <v>22.628268369600001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19.339956000000001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5.51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0.20873963039999999</v>
      </c>
      <c r="AD32">
        <f t="shared" si="1"/>
        <v>24.641216369599999</v>
      </c>
      <c r="AE32">
        <v>0</v>
      </c>
      <c r="AF32" s="24"/>
      <c r="AG32">
        <f t="shared" si="2"/>
        <v>24.641216369599999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19.339956000000001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5.13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0.20554763039999999</v>
      </c>
      <c r="AD33">
        <f t="shared" si="1"/>
        <v>24.264408369599998</v>
      </c>
      <c r="AE33">
        <v>0</v>
      </c>
      <c r="AF33" s="24"/>
      <c r="AG33">
        <f t="shared" si="2"/>
        <v>24.264408369599998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19.339956000000001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3.87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0.19538363040000001</v>
      </c>
      <c r="AD34">
        <f t="shared" si="1"/>
        <v>23.064572369600004</v>
      </c>
      <c r="AE34">
        <v>0</v>
      </c>
      <c r="AF34" s="24"/>
      <c r="AG34">
        <f t="shared" si="2"/>
        <v>23.064572369600004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19.339956000000001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3.77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0.19865963040000001</v>
      </c>
      <c r="AD35">
        <f t="shared" si="1"/>
        <v>23.451296369599998</v>
      </c>
      <c r="AE35">
        <v>0</v>
      </c>
      <c r="AF35" s="24"/>
      <c r="AG35">
        <f t="shared" si="2"/>
        <v>23.451296369599998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0.54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19.339956000000001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1.26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0.19563563040000001</v>
      </c>
      <c r="AD36">
        <f t="shared" si="1"/>
        <v>23.094320369600002</v>
      </c>
      <c r="AE36">
        <v>0</v>
      </c>
      <c r="AF36" s="24"/>
      <c r="AG36">
        <f t="shared" si="2"/>
        <v>23.094320369600002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2.69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19.339956000000001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0.21159563039999998</v>
      </c>
      <c r="AD37">
        <f t="shared" si="1"/>
        <v>24.978360369600001</v>
      </c>
      <c r="AE37">
        <v>0</v>
      </c>
      <c r="AF37" s="24"/>
      <c r="AG37">
        <f t="shared" si="2"/>
        <v>24.978360369600001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5.85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19.339956000000001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0.2104196304</v>
      </c>
      <c r="AD38">
        <f t="shared" si="1"/>
        <v>24.839536369600001</v>
      </c>
      <c r="AE38">
        <v>0</v>
      </c>
      <c r="AF38" s="24"/>
      <c r="AG38">
        <f t="shared" si="2"/>
        <v>24.839536369600001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5.71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19.339956000000001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0.22663163040000001</v>
      </c>
      <c r="AD39">
        <f t="shared" si="1"/>
        <v>26.753324369600001</v>
      </c>
      <c r="AE39">
        <v>0</v>
      </c>
      <c r="AF39" s="24"/>
      <c r="AG39">
        <f t="shared" si="2"/>
        <v>26.753324369600001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7.64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19.339956000000001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0.1941236304</v>
      </c>
      <c r="AD40">
        <f t="shared" si="1"/>
        <v>22.9158323696</v>
      </c>
      <c r="AE40">
        <v>0</v>
      </c>
      <c r="AF40" s="24"/>
      <c r="AG40">
        <f t="shared" si="2"/>
        <v>22.9158323696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3.77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19.339956000000001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0.2005916304</v>
      </c>
      <c r="AD41">
        <f t="shared" si="1"/>
        <v>23.679364369599998</v>
      </c>
      <c r="AE41">
        <v>0</v>
      </c>
      <c r="AF41" s="24"/>
      <c r="AG41">
        <f t="shared" si="2"/>
        <v>23.679364369599998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4.54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19.339956000000001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0.20470763040000001</v>
      </c>
      <c r="AD42">
        <f t="shared" si="1"/>
        <v>24.1652483696</v>
      </c>
      <c r="AE42">
        <v>0</v>
      </c>
      <c r="AF42" s="24"/>
      <c r="AG42">
        <f t="shared" si="2"/>
        <v>24.1652483696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5.03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19.339956000000001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0.19571963039999998</v>
      </c>
      <c r="AD43">
        <f t="shared" si="1"/>
        <v>23.104236369600002</v>
      </c>
      <c r="AE43">
        <v>0</v>
      </c>
      <c r="AF43" s="24"/>
      <c r="AG43">
        <f t="shared" si="2"/>
        <v>23.104236369600002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19.339956000000001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0.19983563039999999</v>
      </c>
      <c r="AD44">
        <f t="shared" si="1"/>
        <v>23.590120369600001</v>
      </c>
      <c r="AE44">
        <v>0</v>
      </c>
      <c r="AF44" s="24"/>
      <c r="AG44">
        <f t="shared" si="2"/>
        <v>23.590120369600001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4.45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18.346007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0.15410645879999998</v>
      </c>
      <c r="AD45">
        <f t="shared" si="1"/>
        <v>18.191900541199999</v>
      </c>
      <c r="AE45">
        <v>0</v>
      </c>
      <c r="AF45" s="24"/>
      <c r="AG45">
        <f t="shared" si="2"/>
        <v>18.191900541199999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19.339956000000001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0.1632956304</v>
      </c>
      <c r="AD46">
        <f t="shared" si="1"/>
        <v>19.276660369600002</v>
      </c>
      <c r="AE46">
        <v>0</v>
      </c>
      <c r="AF46" s="24"/>
      <c r="AG46">
        <f t="shared" si="2"/>
        <v>19.276660369600002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18.646027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0.1566266268</v>
      </c>
      <c r="AD47">
        <f t="shared" si="1"/>
        <v>18.489400373199999</v>
      </c>
      <c r="AE47">
        <v>0</v>
      </c>
      <c r="AF47" s="24"/>
      <c r="AG47">
        <f t="shared" si="2"/>
        <v>18.489400373199999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19.339956000000001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0.1689236304</v>
      </c>
      <c r="AD48">
        <f t="shared" si="1"/>
        <v>19.941032369600002</v>
      </c>
      <c r="AE48">
        <v>0</v>
      </c>
      <c r="AF48" s="24"/>
      <c r="AG48">
        <f t="shared" si="2"/>
        <v>19.941032369600002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0.77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19.339956000000001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0.17623163040000001</v>
      </c>
      <c r="AD49">
        <f t="shared" si="1"/>
        <v>20.803724369600001</v>
      </c>
      <c r="AE49">
        <v>0</v>
      </c>
      <c r="AF49" s="24"/>
      <c r="AG49">
        <f t="shared" si="2"/>
        <v>20.803724369600001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1.64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19.339956000000001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0.1908476304</v>
      </c>
      <c r="AD50">
        <f t="shared" si="1"/>
        <v>22.529108369599999</v>
      </c>
      <c r="AE50">
        <v>0</v>
      </c>
      <c r="AF50" s="24"/>
      <c r="AG50">
        <f t="shared" si="2"/>
        <v>22.529108369599999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3.38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19.339956000000001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0.21529163039999999</v>
      </c>
      <c r="AD51">
        <f t="shared" si="1"/>
        <v>25.414664369600001</v>
      </c>
      <c r="AE51">
        <v>0</v>
      </c>
      <c r="AF51" s="24"/>
      <c r="AG51">
        <f t="shared" si="2"/>
        <v>25.414664369600001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6.29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19.339956000000001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0.19009163039999999</v>
      </c>
      <c r="AD52">
        <f t="shared" si="1"/>
        <v>22.439864369599999</v>
      </c>
      <c r="AE52">
        <v>0</v>
      </c>
      <c r="AF52" s="24"/>
      <c r="AG52">
        <f t="shared" si="2"/>
        <v>22.439864369599999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3.29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19.339956000000001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0.19571963039999998</v>
      </c>
      <c r="AD53">
        <f t="shared" si="1"/>
        <v>23.104236369600002</v>
      </c>
      <c r="AE53">
        <v>0</v>
      </c>
      <c r="AF53" s="24"/>
      <c r="AG53">
        <f t="shared" si="2"/>
        <v>23.104236369600002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19.339956000000001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0.20311163039999999</v>
      </c>
      <c r="AD54">
        <f t="shared" si="1"/>
        <v>23.976844369600002</v>
      </c>
      <c r="AE54">
        <v>0</v>
      </c>
      <c r="AF54" s="24"/>
      <c r="AG54">
        <f t="shared" si="2"/>
        <v>23.976844369600002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4.84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19.339956000000001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0.18278363040000001</v>
      </c>
      <c r="AD55">
        <f t="shared" si="1"/>
        <v>21.577172369600003</v>
      </c>
      <c r="AE55">
        <v>0</v>
      </c>
      <c r="AF55" s="24"/>
      <c r="AG55">
        <f t="shared" si="2"/>
        <v>21.577172369600003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2.42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19.339956000000001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0.1949636304</v>
      </c>
      <c r="AD56">
        <f t="shared" si="1"/>
        <v>23.014992369600002</v>
      </c>
      <c r="AE56">
        <v>0</v>
      </c>
      <c r="AF56" s="24"/>
      <c r="AG56">
        <f t="shared" si="2"/>
        <v>23.014992369600002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3.87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19.339956000000001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0.21848363039999999</v>
      </c>
      <c r="AD57">
        <f t="shared" si="1"/>
        <v>25.791472369600001</v>
      </c>
      <c r="AE57">
        <v>0</v>
      </c>
      <c r="AF57" s="24"/>
      <c r="AG57">
        <f t="shared" si="2"/>
        <v>25.791472369600001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19.339956000000001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0.1981556304</v>
      </c>
      <c r="AD58">
        <f t="shared" si="1"/>
        <v>23.391800369600002</v>
      </c>
      <c r="AE58">
        <v>0</v>
      </c>
      <c r="AF58" s="24"/>
      <c r="AG58">
        <f t="shared" si="2"/>
        <v>23.391800369600002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4.25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19.339956000000001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0.19571963039999998</v>
      </c>
      <c r="AD59">
        <f t="shared" si="1"/>
        <v>23.104236369600002</v>
      </c>
      <c r="AE59">
        <v>0</v>
      </c>
      <c r="AF59" s="24"/>
      <c r="AG59">
        <f t="shared" si="2"/>
        <v>23.104236369600002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19.339956000000001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0.21772763039999998</v>
      </c>
      <c r="AD60">
        <f t="shared" si="1"/>
        <v>25.7022283696</v>
      </c>
      <c r="AE60">
        <v>0</v>
      </c>
      <c r="AF60" s="24"/>
      <c r="AG60">
        <f t="shared" si="2"/>
        <v>25.7022283696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6.58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19.339956000000001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0.2233556304</v>
      </c>
      <c r="AD61">
        <f t="shared" si="1"/>
        <v>26.3666003696</v>
      </c>
      <c r="AE61">
        <v>0</v>
      </c>
      <c r="AF61" s="24"/>
      <c r="AG61">
        <f t="shared" si="2"/>
        <v>26.3666003696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7.25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19.339956000000001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0.20311163039999999</v>
      </c>
      <c r="AD62">
        <f t="shared" si="1"/>
        <v>23.976844369600002</v>
      </c>
      <c r="AE62">
        <v>0</v>
      </c>
      <c r="AF62" s="24"/>
      <c r="AG62">
        <f t="shared" si="2"/>
        <v>23.976844369600002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4.84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19.339956000000001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0.1908476304</v>
      </c>
      <c r="AD63">
        <f t="shared" si="1"/>
        <v>22.529108369599999</v>
      </c>
      <c r="AE63">
        <v>0</v>
      </c>
      <c r="AF63" s="24"/>
      <c r="AG63">
        <f t="shared" si="2"/>
        <v>22.529108369599999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3.38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19.339956000000001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0.1852196304</v>
      </c>
      <c r="AD64">
        <f t="shared" si="1"/>
        <v>21.864736369600003</v>
      </c>
      <c r="AE64">
        <v>0</v>
      </c>
      <c r="AF64" s="24"/>
      <c r="AG64">
        <f t="shared" si="2"/>
        <v>21.864736369600003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2.71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19.339956000000001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0.23637563039999998</v>
      </c>
      <c r="AD65">
        <f t="shared" si="1"/>
        <v>27.9035803696</v>
      </c>
      <c r="AE65">
        <v>0</v>
      </c>
      <c r="AF65" s="24"/>
      <c r="AG65">
        <f t="shared" si="2"/>
        <v>27.9035803696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8.8000000000000007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19.339956000000001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0.23066363039999999</v>
      </c>
      <c r="AD66">
        <f t="shared" si="1"/>
        <v>27.2292923696</v>
      </c>
      <c r="AE66">
        <v>0</v>
      </c>
      <c r="AF66" s="24"/>
      <c r="AG66">
        <f t="shared" si="2"/>
        <v>27.2292923696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8.1199999999999992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19.339956000000001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0.21201563039999999</v>
      </c>
      <c r="AD67">
        <f t="shared" si="1"/>
        <v>25.0279403696</v>
      </c>
      <c r="AE67">
        <v>0</v>
      </c>
      <c r="AF67" s="24"/>
      <c r="AG67">
        <f t="shared" si="2"/>
        <v>25.0279403696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19.339956000000001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0.22663163040000001</v>
      </c>
      <c r="AD68">
        <f t="shared" ref="AD68:AD98" si="4">SUM(B68:AB68,AI68:AV68)-AC68</f>
        <v>26.753324369600001</v>
      </c>
      <c r="AE68">
        <v>0</v>
      </c>
      <c r="AF68" s="24"/>
      <c r="AG68">
        <f t="shared" ref="AG68:AG98" si="5">SUM(AD68:AF68)</f>
        <v>26.753324369600001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7.64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19.339956000000001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0.20311163039999999</v>
      </c>
      <c r="AD69">
        <f t="shared" si="4"/>
        <v>23.976844369600002</v>
      </c>
      <c r="AE69">
        <v>0</v>
      </c>
      <c r="AF69" s="24"/>
      <c r="AG69">
        <f t="shared" si="5"/>
        <v>23.976844369600002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4.84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19.339956000000001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0.19899563039999998</v>
      </c>
      <c r="AD70">
        <f t="shared" si="4"/>
        <v>23.490960369600003</v>
      </c>
      <c r="AE70">
        <v>0</v>
      </c>
      <c r="AF70" s="24"/>
      <c r="AG70">
        <f t="shared" si="5"/>
        <v>23.490960369600003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4.3499999999999996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19.339956000000001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0.23797163039999999</v>
      </c>
      <c r="AD71">
        <f t="shared" si="4"/>
        <v>28.091984369600002</v>
      </c>
      <c r="AE71">
        <v>0</v>
      </c>
      <c r="AF71" s="24"/>
      <c r="AG71">
        <f t="shared" si="5"/>
        <v>28.091984369600002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8.99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19.339956000000001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0.2542676304</v>
      </c>
      <c r="AD72">
        <f t="shared" si="4"/>
        <v>30.015688369599999</v>
      </c>
      <c r="AE72">
        <v>0</v>
      </c>
      <c r="AF72" s="24"/>
      <c r="AG72">
        <f t="shared" si="5"/>
        <v>30.015688369599999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10.93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19.339956000000001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2.2200000000000002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0.24275963039999998</v>
      </c>
      <c r="AD73">
        <f t="shared" si="4"/>
        <v>28.657196369600001</v>
      </c>
      <c r="AE73">
        <v>0</v>
      </c>
      <c r="AF73" s="24"/>
      <c r="AG73">
        <f t="shared" si="5"/>
        <v>28.657196369600001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7.34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19.339956000000001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2.5099999999999998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0.22201163039999999</v>
      </c>
      <c r="AD74">
        <f t="shared" si="4"/>
        <v>26.207944369599996</v>
      </c>
      <c r="AE74">
        <v>0</v>
      </c>
      <c r="AF74" s="24"/>
      <c r="AG74">
        <f t="shared" si="5"/>
        <v>26.207944369599996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4.58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19.339956000000001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10.93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0.2542676304</v>
      </c>
      <c r="AD75">
        <f t="shared" si="4"/>
        <v>30.015688369599999</v>
      </c>
      <c r="AE75">
        <v>0</v>
      </c>
      <c r="AF75" s="24"/>
      <c r="AG75">
        <f t="shared" si="5"/>
        <v>30.015688369599999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19.339956000000001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0.21848363040000002</v>
      </c>
      <c r="AD76">
        <f t="shared" si="4"/>
        <v>25.791472369600001</v>
      </c>
      <c r="AE76">
        <v>0</v>
      </c>
      <c r="AF76" s="24"/>
      <c r="AG76">
        <f t="shared" si="5"/>
        <v>25.791472369600001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19.339956000000001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3.77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0.1941236304</v>
      </c>
      <c r="AD77">
        <f t="shared" si="4"/>
        <v>22.9158323696</v>
      </c>
      <c r="AE77">
        <v>0</v>
      </c>
      <c r="AF77" s="24"/>
      <c r="AG77">
        <f t="shared" si="5"/>
        <v>22.9158323696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19.339956000000001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4.6399999999999997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0.20143163040000001</v>
      </c>
      <c r="AD78">
        <f t="shared" si="4"/>
        <v>23.778524369600003</v>
      </c>
      <c r="AE78">
        <v>0</v>
      </c>
      <c r="AF78" s="24"/>
      <c r="AG78">
        <f t="shared" si="5"/>
        <v>23.778524369600003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19.339956000000001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0.19571963040000001</v>
      </c>
      <c r="AD79">
        <f t="shared" si="4"/>
        <v>23.104236369600002</v>
      </c>
      <c r="AE79">
        <v>0</v>
      </c>
      <c r="AF79" s="24"/>
      <c r="AG79">
        <f t="shared" si="5"/>
        <v>23.104236369600002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19.339956000000001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7.25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0.2233556304</v>
      </c>
      <c r="AD80">
        <f t="shared" si="4"/>
        <v>26.3666003696</v>
      </c>
      <c r="AE80">
        <v>0</v>
      </c>
      <c r="AF80" s="24"/>
      <c r="AG80">
        <f t="shared" si="5"/>
        <v>26.3666003696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19.339956000000001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0.22091963040000001</v>
      </c>
      <c r="AD81">
        <f t="shared" si="4"/>
        <v>26.079036369600001</v>
      </c>
      <c r="AE81">
        <v>0</v>
      </c>
      <c r="AF81" s="24"/>
      <c r="AG81">
        <f t="shared" si="5"/>
        <v>26.079036369600001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19.339956000000001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0.22747163040000001</v>
      </c>
      <c r="AD82">
        <f t="shared" si="4"/>
        <v>26.852484369600003</v>
      </c>
      <c r="AE82">
        <v>0</v>
      </c>
      <c r="AF82" s="24"/>
      <c r="AG82">
        <f t="shared" si="5"/>
        <v>26.852484369600003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19.339956000000001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7.06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0.22175963039999999</v>
      </c>
      <c r="AD83">
        <f t="shared" si="4"/>
        <v>26.178196369599998</v>
      </c>
      <c r="AE83">
        <v>0</v>
      </c>
      <c r="AF83" s="24"/>
      <c r="AG83">
        <f t="shared" si="5"/>
        <v>26.178196369599998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19.339956000000001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6.48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0.2168876304</v>
      </c>
      <c r="AD84">
        <f t="shared" si="4"/>
        <v>25.603068369600003</v>
      </c>
      <c r="AE84">
        <v>0</v>
      </c>
      <c r="AF84" s="24"/>
      <c r="AG84">
        <f t="shared" si="5"/>
        <v>25.603068369600003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19.339956000000001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6.48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0.2168876304</v>
      </c>
      <c r="AD85">
        <f t="shared" si="4"/>
        <v>25.603068369600003</v>
      </c>
      <c r="AE85">
        <v>0</v>
      </c>
      <c r="AF85" s="24"/>
      <c r="AG85">
        <f t="shared" si="5"/>
        <v>25.603068369600003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19.339956000000001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9.9600000000000009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0.24611963040000001</v>
      </c>
      <c r="AD86">
        <f t="shared" si="4"/>
        <v>29.053836369600003</v>
      </c>
      <c r="AE86">
        <v>0</v>
      </c>
      <c r="AF86" s="24"/>
      <c r="AG86">
        <f t="shared" si="5"/>
        <v>29.053836369600003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19.339956000000001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0.20957963039999999</v>
      </c>
      <c r="AD87">
        <f t="shared" si="4"/>
        <v>24.7403763696</v>
      </c>
      <c r="AE87">
        <v>0</v>
      </c>
      <c r="AF87" s="24"/>
      <c r="AG87">
        <f t="shared" si="5"/>
        <v>24.7403763696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19.339956000000001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6.38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0.2160476304</v>
      </c>
      <c r="AD88">
        <f t="shared" si="4"/>
        <v>25.503908369600001</v>
      </c>
      <c r="AE88">
        <v>0</v>
      </c>
      <c r="AF88" s="24"/>
      <c r="AG88">
        <f t="shared" si="5"/>
        <v>25.503908369600001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19.339956000000001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7.35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0.22419563040000001</v>
      </c>
      <c r="AD89">
        <f t="shared" si="4"/>
        <v>26.465760369600002</v>
      </c>
      <c r="AE89">
        <v>0</v>
      </c>
      <c r="AF89" s="24"/>
      <c r="AG89">
        <f t="shared" si="5"/>
        <v>26.465760369600002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19.339956000000001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2.13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0.18034763039999999</v>
      </c>
      <c r="AD90">
        <f t="shared" si="4"/>
        <v>21.2896083696</v>
      </c>
      <c r="AE90">
        <v>0</v>
      </c>
      <c r="AF90" s="24"/>
      <c r="AG90">
        <f t="shared" si="5"/>
        <v>21.2896083696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19.339956000000001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2.42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0.18404363040000002</v>
      </c>
      <c r="AD91">
        <f t="shared" si="4"/>
        <v>21.7259123696</v>
      </c>
      <c r="AE91">
        <v>0</v>
      </c>
      <c r="AF91" s="24"/>
      <c r="AG91">
        <f t="shared" si="5"/>
        <v>21.7259123696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0.15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19.339956000000001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3.29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0.19303163039999999</v>
      </c>
      <c r="AD92">
        <f t="shared" si="4"/>
        <v>22.786924369600001</v>
      </c>
      <c r="AE92">
        <v>0</v>
      </c>
      <c r="AF92" s="24"/>
      <c r="AG92">
        <f t="shared" si="5"/>
        <v>22.786924369600001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0.35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19.339956000000001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3.67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0.19966763040000002</v>
      </c>
      <c r="AD93">
        <f t="shared" si="4"/>
        <v>23.570288369600004</v>
      </c>
      <c r="AE93">
        <v>0</v>
      </c>
      <c r="AF93" s="24"/>
      <c r="AG93">
        <f t="shared" si="5"/>
        <v>23.570288369600004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0.76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19.339956000000001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1.74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0.18101963039999999</v>
      </c>
      <c r="AD94">
        <f t="shared" si="4"/>
        <v>21.368936369599997</v>
      </c>
      <c r="AE94">
        <v>0</v>
      </c>
      <c r="AF94" s="24"/>
      <c r="AG94">
        <f t="shared" si="5"/>
        <v>21.368936369599997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0.47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19.339956000000001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0.21394763040000001</v>
      </c>
      <c r="AD95">
        <f t="shared" si="4"/>
        <v>25.2560083696</v>
      </c>
      <c r="AE95">
        <v>0</v>
      </c>
      <c r="AF95" s="24"/>
      <c r="AG95">
        <f t="shared" si="5"/>
        <v>25.2560083696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19.339956000000001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0.18278363040000001</v>
      </c>
      <c r="AD96">
        <f t="shared" si="4"/>
        <v>21.577172369600003</v>
      </c>
      <c r="AE96">
        <v>0</v>
      </c>
      <c r="AF96" s="24"/>
      <c r="AG96">
        <f t="shared" si="5"/>
        <v>21.577172369600003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19.339956000000001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0.1624556304</v>
      </c>
      <c r="AD97">
        <f t="shared" si="4"/>
        <v>19.177500369600001</v>
      </c>
      <c r="AE97">
        <v>0</v>
      </c>
      <c r="AF97" s="24"/>
      <c r="AG97">
        <f t="shared" si="5"/>
        <v>19.177500369600001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17.968335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0.15093401399999998</v>
      </c>
      <c r="AD98">
        <f t="shared" si="4"/>
        <v>17.817400985999999</v>
      </c>
      <c r="AE98">
        <v>0</v>
      </c>
      <c r="AF98" s="24"/>
      <c r="AG98">
        <f t="shared" si="5"/>
        <v>17.817400985999999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0.45264378725000054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5.4129999999999998E-2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4.6528548129000013E-3</v>
      </c>
      <c r="AD99">
        <f t="shared" si="6"/>
        <v>0.54925843243709971</v>
      </c>
      <c r="AE99">
        <f t="shared" ref="AE99:AT99" si="8">SUM(AE3:AE98)/4000</f>
        <v>0</v>
      </c>
      <c r="AG99">
        <f t="shared" si="8"/>
        <v>0.54925843243709971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4.7137500000000006E-2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270</v>
      </c>
      <c r="C3" s="16">
        <f>'[1]26'!C5</f>
        <v>0</v>
      </c>
      <c r="D3" s="16">
        <f>'[1]26'!D5</f>
        <v>30</v>
      </c>
      <c r="E3" s="16">
        <f>'[1]26'!E5</f>
        <v>0</v>
      </c>
      <c r="F3" s="15">
        <f>SUM(B3:E3)</f>
        <v>300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270</v>
      </c>
      <c r="C4" s="16">
        <f>'[1]26'!C6</f>
        <v>0</v>
      </c>
      <c r="D4" s="16">
        <f>'[1]26'!D6</f>
        <v>30</v>
      </c>
      <c r="E4" s="16">
        <f>'[1]26'!E6</f>
        <v>0</v>
      </c>
      <c r="F4" s="15">
        <f>SUM(B4:E4)</f>
        <v>300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270</v>
      </c>
      <c r="C5" s="16">
        <f>'[1]26'!C7</f>
        <v>0</v>
      </c>
      <c r="D5" s="16">
        <f>'[1]26'!D7</f>
        <v>30</v>
      </c>
      <c r="E5" s="16">
        <f>'[1]26'!E7</f>
        <v>0</v>
      </c>
      <c r="F5" s="15">
        <f t="shared" ref="F5:F68" si="6">SUM(B5:E5)</f>
        <v>300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'[1]26'!B8</f>
        <v>270</v>
      </c>
      <c r="C6" s="16">
        <f>'[1]26'!C8</f>
        <v>0</v>
      </c>
      <c r="D6" s="16">
        <f>'[1]26'!D8</f>
        <v>30</v>
      </c>
      <c r="E6" s="16">
        <f>'[1]26'!E8</f>
        <v>0</v>
      </c>
      <c r="F6" s="15">
        <f t="shared" si="6"/>
        <v>300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270</v>
      </c>
      <c r="C7" s="16">
        <f>'[1]26'!C9</f>
        <v>0</v>
      </c>
      <c r="D7" s="16">
        <f>'[1]26'!D9</f>
        <v>30</v>
      </c>
      <c r="E7" s="16">
        <f>'[1]26'!E9</f>
        <v>0</v>
      </c>
      <c r="F7" s="15">
        <f t="shared" si="6"/>
        <v>300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270</v>
      </c>
      <c r="C8" s="16">
        <f>'[1]26'!C10</f>
        <v>0</v>
      </c>
      <c r="D8" s="16">
        <f>'[1]26'!D10</f>
        <v>30</v>
      </c>
      <c r="E8" s="16">
        <f>'[1]26'!E10</f>
        <v>0</v>
      </c>
      <c r="F8" s="15">
        <f t="shared" si="6"/>
        <v>300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270</v>
      </c>
      <c r="C9" s="16">
        <f>'[1]26'!C11</f>
        <v>0</v>
      </c>
      <c r="D9" s="16">
        <f>'[1]26'!D11</f>
        <v>30</v>
      </c>
      <c r="E9" s="16">
        <f>'[1]26'!E11</f>
        <v>0</v>
      </c>
      <c r="F9" s="15">
        <f t="shared" si="6"/>
        <v>300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270</v>
      </c>
      <c r="C10" s="16">
        <f>'[1]26'!C12</f>
        <v>0</v>
      </c>
      <c r="D10" s="16">
        <f>'[1]26'!D12</f>
        <v>30</v>
      </c>
      <c r="E10" s="16">
        <f>'[1]26'!E12</f>
        <v>0</v>
      </c>
      <c r="F10" s="15">
        <f t="shared" si="6"/>
        <v>300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270</v>
      </c>
      <c r="C11" s="16">
        <f>'[1]26'!C13</f>
        <v>0</v>
      </c>
      <c r="D11" s="16">
        <f>'[1]26'!D13</f>
        <v>30</v>
      </c>
      <c r="E11" s="16">
        <f>'[1]26'!E13</f>
        <v>0</v>
      </c>
      <c r="F11" s="15">
        <f t="shared" si="6"/>
        <v>300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270</v>
      </c>
      <c r="C12" s="16">
        <f>'[1]26'!C14</f>
        <v>0</v>
      </c>
      <c r="D12" s="16">
        <f>'[1]26'!D14</f>
        <v>30</v>
      </c>
      <c r="E12" s="16">
        <f>'[1]26'!E14</f>
        <v>0</v>
      </c>
      <c r="F12" s="15">
        <f t="shared" si="6"/>
        <v>300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270</v>
      </c>
      <c r="C13" s="16">
        <f>'[1]26'!C15</f>
        <v>0</v>
      </c>
      <c r="D13" s="16">
        <f>'[1]26'!D15</f>
        <v>30</v>
      </c>
      <c r="E13" s="16">
        <f>'[1]26'!E15</f>
        <v>0</v>
      </c>
      <c r="F13" s="15">
        <f t="shared" si="6"/>
        <v>300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270</v>
      </c>
      <c r="C14" s="16">
        <f>'[1]26'!C16</f>
        <v>0</v>
      </c>
      <c r="D14" s="16">
        <f>'[1]26'!D16</f>
        <v>30</v>
      </c>
      <c r="E14" s="16">
        <f>'[1]26'!E16</f>
        <v>0</v>
      </c>
      <c r="F14" s="15">
        <f t="shared" si="6"/>
        <v>300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270</v>
      </c>
      <c r="C15" s="16">
        <f>'[1]26'!C17</f>
        <v>0</v>
      </c>
      <c r="D15" s="16">
        <f>'[1]26'!D17</f>
        <v>30</v>
      </c>
      <c r="E15" s="16">
        <f>'[1]26'!E17</f>
        <v>0</v>
      </c>
      <c r="F15" s="15">
        <f t="shared" si="6"/>
        <v>300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270</v>
      </c>
      <c r="C16" s="16">
        <f>'[1]26'!C18</f>
        <v>0</v>
      </c>
      <c r="D16" s="16">
        <f>'[1]26'!D18</f>
        <v>30</v>
      </c>
      <c r="E16" s="16">
        <f>'[1]26'!E18</f>
        <v>0</v>
      </c>
      <c r="F16" s="15">
        <f t="shared" si="6"/>
        <v>300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270</v>
      </c>
      <c r="C17" s="16">
        <f>'[1]26'!C19</f>
        <v>0</v>
      </c>
      <c r="D17" s="16">
        <f>'[1]26'!D19</f>
        <v>30</v>
      </c>
      <c r="E17" s="16">
        <f>'[1]26'!E19</f>
        <v>0</v>
      </c>
      <c r="F17" s="15">
        <f t="shared" si="6"/>
        <v>300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270</v>
      </c>
      <c r="C18" s="16">
        <f>'[1]26'!C20</f>
        <v>0</v>
      </c>
      <c r="D18" s="16">
        <f>'[1]26'!D20</f>
        <v>30</v>
      </c>
      <c r="E18" s="16">
        <f>'[1]26'!E20</f>
        <v>0</v>
      </c>
      <c r="F18" s="15">
        <f t="shared" si="6"/>
        <v>300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270</v>
      </c>
      <c r="C19" s="16">
        <f>'[1]26'!C21</f>
        <v>0</v>
      </c>
      <c r="D19" s="16">
        <f>'[1]26'!D21</f>
        <v>30</v>
      </c>
      <c r="E19" s="16">
        <f>'[1]26'!E21</f>
        <v>0</v>
      </c>
      <c r="F19" s="15">
        <f t="shared" si="6"/>
        <v>300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270</v>
      </c>
      <c r="C20" s="16">
        <f>'[1]26'!C22</f>
        <v>0</v>
      </c>
      <c r="D20" s="16">
        <f>'[1]26'!D22</f>
        <v>30</v>
      </c>
      <c r="E20" s="16">
        <f>'[1]26'!E22</f>
        <v>0</v>
      </c>
      <c r="F20" s="15">
        <f t="shared" si="6"/>
        <v>300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270</v>
      </c>
      <c r="C21" s="16">
        <f>'[1]26'!C23</f>
        <v>0</v>
      </c>
      <c r="D21" s="16">
        <f>'[1]26'!D23</f>
        <v>30</v>
      </c>
      <c r="E21" s="16">
        <f>'[1]26'!E23</f>
        <v>0</v>
      </c>
      <c r="F21" s="15">
        <f t="shared" si="6"/>
        <v>300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270</v>
      </c>
      <c r="C22" s="16">
        <f>'[1]26'!C24</f>
        <v>0</v>
      </c>
      <c r="D22" s="16">
        <f>'[1]26'!D24</f>
        <v>30</v>
      </c>
      <c r="E22" s="16">
        <f>'[1]26'!E24</f>
        <v>0</v>
      </c>
      <c r="F22" s="15">
        <f t="shared" si="6"/>
        <v>300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270</v>
      </c>
      <c r="C23" s="16">
        <f>'[1]26'!C25</f>
        <v>0</v>
      </c>
      <c r="D23" s="16">
        <f>'[1]26'!D25</f>
        <v>30</v>
      </c>
      <c r="E23" s="16">
        <f>'[1]26'!E25</f>
        <v>0</v>
      </c>
      <c r="F23" s="15">
        <f t="shared" si="6"/>
        <v>300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270</v>
      </c>
      <c r="C24" s="16">
        <f>'[1]26'!C26</f>
        <v>0</v>
      </c>
      <c r="D24" s="16">
        <f>'[1]26'!D26</f>
        <v>30</v>
      </c>
      <c r="E24" s="16">
        <f>'[1]26'!E26</f>
        <v>0</v>
      </c>
      <c r="F24" s="15">
        <f t="shared" si="6"/>
        <v>300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270</v>
      </c>
      <c r="C25" s="16">
        <f>'[1]26'!C27</f>
        <v>0</v>
      </c>
      <c r="D25" s="16">
        <f>'[1]26'!D27</f>
        <v>30</v>
      </c>
      <c r="E25" s="16">
        <f>'[1]26'!E27</f>
        <v>0</v>
      </c>
      <c r="F25" s="15">
        <f t="shared" si="6"/>
        <v>300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270</v>
      </c>
      <c r="C26" s="16">
        <f>'[1]26'!C28</f>
        <v>0</v>
      </c>
      <c r="D26" s="16">
        <f>'[1]26'!D28</f>
        <v>30</v>
      </c>
      <c r="E26" s="16">
        <f>'[1]26'!E28</f>
        <v>0</v>
      </c>
      <c r="F26" s="15">
        <f t="shared" si="6"/>
        <v>300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270</v>
      </c>
      <c r="C27" s="16">
        <f>'[1]26'!C29</f>
        <v>0</v>
      </c>
      <c r="D27" s="16">
        <f>'[1]26'!D29</f>
        <v>30</v>
      </c>
      <c r="E27" s="16">
        <f>'[1]26'!E29</f>
        <v>0</v>
      </c>
      <c r="F27" s="15">
        <f t="shared" si="6"/>
        <v>300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270</v>
      </c>
      <c r="C28" s="16">
        <f>'[1]26'!C30</f>
        <v>0</v>
      </c>
      <c r="D28" s="16">
        <f>'[1]26'!D30</f>
        <v>30</v>
      </c>
      <c r="E28" s="16">
        <f>'[1]26'!E30</f>
        <v>0</v>
      </c>
      <c r="F28" s="15">
        <f t="shared" si="6"/>
        <v>300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270</v>
      </c>
      <c r="C29" s="16">
        <f>'[1]26'!C31</f>
        <v>0</v>
      </c>
      <c r="D29" s="16">
        <f>'[1]26'!D31</f>
        <v>30</v>
      </c>
      <c r="E29" s="16">
        <f>'[1]26'!E31</f>
        <v>0</v>
      </c>
      <c r="F29" s="15">
        <f t="shared" si="6"/>
        <v>300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270</v>
      </c>
      <c r="C30" s="16">
        <f>'[1]26'!C32</f>
        <v>0</v>
      </c>
      <c r="D30" s="16">
        <f>'[1]26'!D32</f>
        <v>30</v>
      </c>
      <c r="E30" s="16">
        <f>'[1]26'!E32</f>
        <v>0</v>
      </c>
      <c r="F30" s="15">
        <f t="shared" si="6"/>
        <v>300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270</v>
      </c>
      <c r="C31" s="16">
        <f>'[1]26'!C33</f>
        <v>0</v>
      </c>
      <c r="D31" s="16">
        <f>'[1]26'!D33</f>
        <v>30</v>
      </c>
      <c r="E31" s="16">
        <f>'[1]26'!E33</f>
        <v>0</v>
      </c>
      <c r="F31" s="15">
        <f t="shared" si="6"/>
        <v>300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270</v>
      </c>
      <c r="C32" s="16">
        <f>'[1]26'!C34</f>
        <v>0</v>
      </c>
      <c r="D32" s="16">
        <f>'[1]26'!D34</f>
        <v>30</v>
      </c>
      <c r="E32" s="16">
        <f>'[1]26'!E34</f>
        <v>0</v>
      </c>
      <c r="F32" s="15">
        <f t="shared" si="6"/>
        <v>300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270</v>
      </c>
      <c r="C33" s="16">
        <f>'[1]26'!C35</f>
        <v>0</v>
      </c>
      <c r="D33" s="16">
        <f>'[1]26'!D35</f>
        <v>30</v>
      </c>
      <c r="E33" s="16">
        <f>'[1]26'!E35</f>
        <v>0</v>
      </c>
      <c r="F33" s="15">
        <f t="shared" si="6"/>
        <v>300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270</v>
      </c>
      <c r="C34" s="16">
        <f>'[1]26'!C36</f>
        <v>0</v>
      </c>
      <c r="D34" s="16">
        <f>'[1]26'!D36</f>
        <v>30</v>
      </c>
      <c r="E34" s="16">
        <f>'[1]26'!E36</f>
        <v>0</v>
      </c>
      <c r="F34" s="15">
        <f t="shared" si="6"/>
        <v>300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270</v>
      </c>
      <c r="C35" s="16">
        <f>'[1]26'!C37</f>
        <v>0</v>
      </c>
      <c r="D35" s="16">
        <f>'[1]26'!D37</f>
        <v>30</v>
      </c>
      <c r="E35" s="16">
        <f>'[1]26'!E37</f>
        <v>0</v>
      </c>
      <c r="F35" s="15">
        <f t="shared" si="6"/>
        <v>300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270</v>
      </c>
      <c r="C36" s="16">
        <f>'[1]26'!C38</f>
        <v>0</v>
      </c>
      <c r="D36" s="16">
        <f>'[1]26'!D38</f>
        <v>30</v>
      </c>
      <c r="E36" s="16">
        <f>'[1]26'!E38</f>
        <v>0</v>
      </c>
      <c r="F36" s="15">
        <f t="shared" si="6"/>
        <v>300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270</v>
      </c>
      <c r="C37" s="16">
        <f>'[1]26'!C39</f>
        <v>0</v>
      </c>
      <c r="D37" s="16">
        <f>'[1]26'!D39</f>
        <v>30</v>
      </c>
      <c r="E37" s="16">
        <f>'[1]26'!E39</f>
        <v>0</v>
      </c>
      <c r="F37" s="15">
        <f t="shared" si="6"/>
        <v>300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270</v>
      </c>
      <c r="C38" s="16">
        <f>'[1]26'!C40</f>
        <v>0</v>
      </c>
      <c r="D38" s="16">
        <f>'[1]26'!D40</f>
        <v>30</v>
      </c>
      <c r="E38" s="16">
        <f>'[1]26'!E40</f>
        <v>0</v>
      </c>
      <c r="F38" s="15">
        <f t="shared" si="6"/>
        <v>300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270</v>
      </c>
      <c r="C39" s="16">
        <f>'[1]26'!C41</f>
        <v>0</v>
      </c>
      <c r="D39" s="16">
        <f>'[1]26'!D41</f>
        <v>30</v>
      </c>
      <c r="E39" s="16">
        <f>'[1]26'!E41</f>
        <v>0</v>
      </c>
      <c r="F39" s="15">
        <f t="shared" si="6"/>
        <v>300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270</v>
      </c>
      <c r="C40" s="16">
        <f>'[1]26'!C42</f>
        <v>0</v>
      </c>
      <c r="D40" s="16">
        <f>'[1]26'!D42</f>
        <v>30</v>
      </c>
      <c r="E40" s="16">
        <f>'[1]26'!E42</f>
        <v>0</v>
      </c>
      <c r="F40" s="15">
        <f t="shared" si="6"/>
        <v>300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270</v>
      </c>
      <c r="C41" s="16">
        <f>'[1]26'!C43</f>
        <v>0</v>
      </c>
      <c r="D41" s="16">
        <f>'[1]26'!D43</f>
        <v>30</v>
      </c>
      <c r="E41" s="16">
        <f>'[1]26'!E43</f>
        <v>0</v>
      </c>
      <c r="F41" s="15">
        <f t="shared" si="6"/>
        <v>300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270</v>
      </c>
      <c r="C42" s="16">
        <f>'[1]26'!C44</f>
        <v>0</v>
      </c>
      <c r="D42" s="16">
        <f>'[1]26'!D44</f>
        <v>30</v>
      </c>
      <c r="E42" s="16">
        <f>'[1]26'!E44</f>
        <v>0</v>
      </c>
      <c r="F42" s="15">
        <f t="shared" si="6"/>
        <v>300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270</v>
      </c>
      <c r="C43" s="16">
        <f>'[1]26'!C45</f>
        <v>0</v>
      </c>
      <c r="D43" s="16">
        <f>'[1]26'!D45</f>
        <v>30</v>
      </c>
      <c r="E43" s="16">
        <f>'[1]26'!E45</f>
        <v>0</v>
      </c>
      <c r="F43" s="15">
        <f t="shared" si="6"/>
        <v>300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270</v>
      </c>
      <c r="C44" s="16">
        <f>'[1]26'!C46</f>
        <v>0</v>
      </c>
      <c r="D44" s="16">
        <f>'[1]26'!D46</f>
        <v>30</v>
      </c>
      <c r="E44" s="16">
        <f>'[1]26'!E46</f>
        <v>0</v>
      </c>
      <c r="F44" s="15">
        <f t="shared" si="6"/>
        <v>300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270</v>
      </c>
      <c r="C45" s="16">
        <f>'[1]26'!C47</f>
        <v>0</v>
      </c>
      <c r="D45" s="16">
        <f>'[1]26'!D47</f>
        <v>30</v>
      </c>
      <c r="E45" s="16">
        <f>'[1]26'!E47</f>
        <v>0</v>
      </c>
      <c r="F45" s="15">
        <f t="shared" si="6"/>
        <v>300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270</v>
      </c>
      <c r="C46" s="16">
        <f>'[1]26'!C48</f>
        <v>0</v>
      </c>
      <c r="D46" s="16">
        <f>'[1]26'!D48</f>
        <v>30</v>
      </c>
      <c r="E46" s="16">
        <f>'[1]26'!E48</f>
        <v>0</v>
      </c>
      <c r="F46" s="15">
        <f t="shared" si="6"/>
        <v>300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270</v>
      </c>
      <c r="C47" s="16">
        <f>'[1]26'!C49</f>
        <v>0</v>
      </c>
      <c r="D47" s="16">
        <f>'[1]26'!D49</f>
        <v>30</v>
      </c>
      <c r="E47" s="16">
        <f>'[1]26'!E49</f>
        <v>0</v>
      </c>
      <c r="F47" s="15">
        <f t="shared" si="6"/>
        <v>300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270</v>
      </c>
      <c r="C48" s="16">
        <f>'[1]26'!C50</f>
        <v>0</v>
      </c>
      <c r="D48" s="16">
        <f>'[1]26'!D50</f>
        <v>30</v>
      </c>
      <c r="E48" s="16">
        <f>'[1]26'!E50</f>
        <v>0</v>
      </c>
      <c r="F48" s="15">
        <f t="shared" si="6"/>
        <v>300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270</v>
      </c>
      <c r="C49" s="16">
        <f>'[1]26'!C51</f>
        <v>0</v>
      </c>
      <c r="D49" s="16">
        <f>'[1]26'!D51</f>
        <v>30</v>
      </c>
      <c r="E49" s="16">
        <f>'[1]26'!E51</f>
        <v>0</v>
      </c>
      <c r="F49" s="15">
        <f t="shared" si="6"/>
        <v>300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270</v>
      </c>
      <c r="C50" s="16">
        <f>'[1]26'!C52</f>
        <v>0</v>
      </c>
      <c r="D50" s="16">
        <f>'[1]26'!D52</f>
        <v>30</v>
      </c>
      <c r="E50" s="16">
        <f>'[1]26'!E52</f>
        <v>0</v>
      </c>
      <c r="F50" s="15">
        <f t="shared" si="6"/>
        <v>300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270</v>
      </c>
      <c r="C51" s="16">
        <f>'[1]26'!C53</f>
        <v>0</v>
      </c>
      <c r="D51" s="16">
        <f>'[1]26'!D53</f>
        <v>30</v>
      </c>
      <c r="E51" s="16">
        <f>'[1]26'!E53</f>
        <v>0</v>
      </c>
      <c r="F51" s="15">
        <f t="shared" si="6"/>
        <v>300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270</v>
      </c>
      <c r="C52" s="16">
        <f>'[1]26'!C54</f>
        <v>0</v>
      </c>
      <c r="D52" s="16">
        <f>'[1]26'!D54</f>
        <v>30</v>
      </c>
      <c r="E52" s="16">
        <f>'[1]26'!E54</f>
        <v>0</v>
      </c>
      <c r="F52" s="15">
        <f t="shared" si="6"/>
        <v>300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270</v>
      </c>
      <c r="C53" s="16">
        <f>'[1]26'!C55</f>
        <v>0</v>
      </c>
      <c r="D53" s="16">
        <f>'[1]26'!D55</f>
        <v>30</v>
      </c>
      <c r="E53" s="16">
        <f>'[1]26'!E55</f>
        <v>0</v>
      </c>
      <c r="F53" s="15">
        <f t="shared" si="6"/>
        <v>300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270</v>
      </c>
      <c r="C54" s="16">
        <f>'[1]26'!C56</f>
        <v>0</v>
      </c>
      <c r="D54" s="16">
        <f>'[1]26'!D56</f>
        <v>30</v>
      </c>
      <c r="E54" s="16">
        <f>'[1]26'!E56</f>
        <v>0</v>
      </c>
      <c r="F54" s="15">
        <f t="shared" si="6"/>
        <v>300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270</v>
      </c>
      <c r="C55" s="16">
        <f>'[1]26'!C57</f>
        <v>0</v>
      </c>
      <c r="D55" s="16">
        <f>'[1]26'!D57</f>
        <v>30</v>
      </c>
      <c r="E55" s="16">
        <f>'[1]26'!E57</f>
        <v>0</v>
      </c>
      <c r="F55" s="15">
        <f t="shared" si="6"/>
        <v>300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270</v>
      </c>
      <c r="C56" s="16">
        <f>'[1]26'!C58</f>
        <v>0</v>
      </c>
      <c r="D56" s="16">
        <f>'[1]26'!D58</f>
        <v>30</v>
      </c>
      <c r="E56" s="16">
        <f>'[1]26'!E58</f>
        <v>0</v>
      </c>
      <c r="F56" s="15">
        <f t="shared" si="6"/>
        <v>300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270</v>
      </c>
      <c r="C57" s="16">
        <f>'[1]26'!C59</f>
        <v>0</v>
      </c>
      <c r="D57" s="16">
        <f>'[1]26'!D59</f>
        <v>30</v>
      </c>
      <c r="E57" s="16">
        <f>'[1]26'!E59</f>
        <v>0</v>
      </c>
      <c r="F57" s="15">
        <f t="shared" si="6"/>
        <v>300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270</v>
      </c>
      <c r="C58" s="16">
        <f>'[1]26'!C60</f>
        <v>0</v>
      </c>
      <c r="D58" s="16">
        <f>'[1]26'!D60</f>
        <v>30</v>
      </c>
      <c r="E58" s="16">
        <f>'[1]26'!E60</f>
        <v>0</v>
      </c>
      <c r="F58" s="15">
        <f t="shared" si="6"/>
        <v>300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270</v>
      </c>
      <c r="C59" s="16">
        <f>'[1]26'!C61</f>
        <v>0</v>
      </c>
      <c r="D59" s="16">
        <f>'[1]26'!D61</f>
        <v>30</v>
      </c>
      <c r="E59" s="16">
        <f>'[1]26'!E61</f>
        <v>0</v>
      </c>
      <c r="F59" s="15">
        <f t="shared" si="6"/>
        <v>300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270</v>
      </c>
      <c r="C60" s="16">
        <f>'[1]26'!C62</f>
        <v>0</v>
      </c>
      <c r="D60" s="16">
        <f>'[1]26'!D62</f>
        <v>30</v>
      </c>
      <c r="E60" s="16">
        <f>'[1]26'!E62</f>
        <v>0</v>
      </c>
      <c r="F60" s="15">
        <f t="shared" si="6"/>
        <v>300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270</v>
      </c>
      <c r="C61" s="16">
        <f>'[1]26'!C63</f>
        <v>0</v>
      </c>
      <c r="D61" s="16">
        <f>'[1]26'!D63</f>
        <v>30</v>
      </c>
      <c r="E61" s="16">
        <f>'[1]26'!E63</f>
        <v>0</v>
      </c>
      <c r="F61" s="15">
        <f t="shared" si="6"/>
        <v>300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270</v>
      </c>
      <c r="C62" s="16">
        <f>'[1]26'!C64</f>
        <v>0</v>
      </c>
      <c r="D62" s="16">
        <f>'[1]26'!D64</f>
        <v>30</v>
      </c>
      <c r="E62" s="16">
        <f>'[1]26'!E64</f>
        <v>0</v>
      </c>
      <c r="F62" s="15">
        <f t="shared" si="6"/>
        <v>300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270</v>
      </c>
      <c r="C63" s="16">
        <f>'[1]26'!C65</f>
        <v>0</v>
      </c>
      <c r="D63" s="16">
        <f>'[1]26'!D65</f>
        <v>30</v>
      </c>
      <c r="E63" s="16">
        <f>'[1]26'!E65</f>
        <v>0</v>
      </c>
      <c r="F63" s="15">
        <f t="shared" si="6"/>
        <v>300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270</v>
      </c>
      <c r="C64" s="16">
        <f>'[1]26'!C66</f>
        <v>0</v>
      </c>
      <c r="D64" s="16">
        <f>'[1]26'!D66</f>
        <v>30</v>
      </c>
      <c r="E64" s="16">
        <f>'[1]26'!E66</f>
        <v>0</v>
      </c>
      <c r="F64" s="15">
        <f t="shared" si="6"/>
        <v>300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270</v>
      </c>
      <c r="C65" s="16">
        <f>'[1]26'!C67</f>
        <v>0</v>
      </c>
      <c r="D65" s="16">
        <f>'[1]26'!D67</f>
        <v>30</v>
      </c>
      <c r="E65" s="16">
        <f>'[1]26'!E67</f>
        <v>0</v>
      </c>
      <c r="F65" s="15">
        <f t="shared" si="6"/>
        <v>300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270</v>
      </c>
      <c r="C66" s="16">
        <f>'[1]26'!C68</f>
        <v>0</v>
      </c>
      <c r="D66" s="16">
        <f>'[1]26'!D68</f>
        <v>30</v>
      </c>
      <c r="E66" s="16">
        <f>'[1]26'!E68</f>
        <v>0</v>
      </c>
      <c r="F66" s="15">
        <f t="shared" si="6"/>
        <v>300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270</v>
      </c>
      <c r="C67" s="16">
        <f>'[1]26'!C69</f>
        <v>0</v>
      </c>
      <c r="D67" s="16">
        <f>'[1]26'!D69</f>
        <v>30</v>
      </c>
      <c r="E67" s="16">
        <f>'[1]26'!E69</f>
        <v>0</v>
      </c>
      <c r="F67" s="15">
        <f t="shared" si="6"/>
        <v>300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270</v>
      </c>
      <c r="C68" s="16">
        <f>'[1]26'!C70</f>
        <v>0</v>
      </c>
      <c r="D68" s="16">
        <f>'[1]26'!D70</f>
        <v>30</v>
      </c>
      <c r="E68" s="16">
        <f>'[1]26'!E70</f>
        <v>0</v>
      </c>
      <c r="F68" s="15">
        <f t="shared" si="6"/>
        <v>300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270</v>
      </c>
      <c r="C69" s="16">
        <f>'[1]26'!C71</f>
        <v>0</v>
      </c>
      <c r="D69" s="16">
        <f>'[1]26'!D71</f>
        <v>30</v>
      </c>
      <c r="E69" s="16">
        <f>'[1]26'!E71</f>
        <v>0</v>
      </c>
      <c r="F69" s="15">
        <f t="shared" ref="F69:F98" si="17">SUM(B69:E69)</f>
        <v>300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270</v>
      </c>
      <c r="C70" s="16">
        <f>'[1]26'!C72</f>
        <v>0</v>
      </c>
      <c r="D70" s="16">
        <f>'[1]26'!D72</f>
        <v>30</v>
      </c>
      <c r="E70" s="16">
        <f>'[1]26'!E72</f>
        <v>0</v>
      </c>
      <c r="F70" s="15">
        <f t="shared" si="17"/>
        <v>300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270</v>
      </c>
      <c r="C71" s="16">
        <f>'[1]26'!C73</f>
        <v>0</v>
      </c>
      <c r="D71" s="16">
        <f>'[1]26'!D73</f>
        <v>30</v>
      </c>
      <c r="E71" s="16">
        <f>'[1]26'!E73</f>
        <v>0</v>
      </c>
      <c r="F71" s="15">
        <f t="shared" si="17"/>
        <v>300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270</v>
      </c>
      <c r="C72" s="16">
        <f>'[1]26'!C74</f>
        <v>0</v>
      </c>
      <c r="D72" s="16">
        <f>'[1]26'!D74</f>
        <v>30</v>
      </c>
      <c r="E72" s="16">
        <f>'[1]26'!E74</f>
        <v>0</v>
      </c>
      <c r="F72" s="15">
        <f t="shared" si="17"/>
        <v>300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270</v>
      </c>
      <c r="C73" s="16">
        <f>'[1]26'!C75</f>
        <v>0</v>
      </c>
      <c r="D73" s="16">
        <f>'[1]26'!D75</f>
        <v>30</v>
      </c>
      <c r="E73" s="16">
        <f>'[1]26'!E75</f>
        <v>0</v>
      </c>
      <c r="F73" s="15">
        <f t="shared" si="17"/>
        <v>300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270</v>
      </c>
      <c r="C74" s="16">
        <f>'[1]26'!C76</f>
        <v>0</v>
      </c>
      <c r="D74" s="16">
        <f>'[1]26'!D76</f>
        <v>30</v>
      </c>
      <c r="E74" s="16">
        <f>'[1]26'!E76</f>
        <v>0</v>
      </c>
      <c r="F74" s="15">
        <f t="shared" si="17"/>
        <v>300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270</v>
      </c>
      <c r="C75" s="16">
        <f>'[1]26'!C77</f>
        <v>0</v>
      </c>
      <c r="D75" s="16">
        <f>'[1]26'!D77</f>
        <v>30</v>
      </c>
      <c r="E75" s="16">
        <f>'[1]26'!E77</f>
        <v>0</v>
      </c>
      <c r="F75" s="15">
        <f t="shared" si="17"/>
        <v>300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270</v>
      </c>
      <c r="C76" s="16">
        <f>'[1]26'!C78</f>
        <v>0</v>
      </c>
      <c r="D76" s="16">
        <f>'[1]26'!D78</f>
        <v>30</v>
      </c>
      <c r="E76" s="16">
        <f>'[1]26'!E78</f>
        <v>0</v>
      </c>
      <c r="F76" s="15">
        <f t="shared" si="17"/>
        <v>300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270</v>
      </c>
      <c r="C77" s="16">
        <f>'[1]26'!C79</f>
        <v>0</v>
      </c>
      <c r="D77" s="16">
        <f>'[1]26'!D79</f>
        <v>30</v>
      </c>
      <c r="E77" s="16">
        <f>'[1]26'!E79</f>
        <v>0</v>
      </c>
      <c r="F77" s="15">
        <f t="shared" si="17"/>
        <v>300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270</v>
      </c>
      <c r="C78" s="16">
        <f>'[1]26'!C80</f>
        <v>0</v>
      </c>
      <c r="D78" s="16">
        <f>'[1]26'!D80</f>
        <v>30</v>
      </c>
      <c r="E78" s="16">
        <f>'[1]26'!E80</f>
        <v>0</v>
      </c>
      <c r="F78" s="15">
        <f t="shared" si="17"/>
        <v>300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270</v>
      </c>
      <c r="C79" s="16">
        <f>'[1]26'!C81</f>
        <v>0</v>
      </c>
      <c r="D79" s="16">
        <f>'[1]26'!D81</f>
        <v>30</v>
      </c>
      <c r="E79" s="16">
        <f>'[1]26'!E81</f>
        <v>0</v>
      </c>
      <c r="F79" s="15">
        <f t="shared" si="17"/>
        <v>300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270</v>
      </c>
      <c r="C80" s="16">
        <f>'[1]26'!C82</f>
        <v>0</v>
      </c>
      <c r="D80" s="16">
        <f>'[1]26'!D82</f>
        <v>30</v>
      </c>
      <c r="E80" s="16">
        <f>'[1]26'!E82</f>
        <v>0</v>
      </c>
      <c r="F80" s="15">
        <f t="shared" si="17"/>
        <v>300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270</v>
      </c>
      <c r="C81" s="16">
        <f>'[1]26'!C83</f>
        <v>0</v>
      </c>
      <c r="D81" s="16">
        <f>'[1]26'!D83</f>
        <v>30</v>
      </c>
      <c r="E81" s="16">
        <f>'[1]26'!E83</f>
        <v>0</v>
      </c>
      <c r="F81" s="15">
        <f t="shared" si="17"/>
        <v>300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270</v>
      </c>
      <c r="C82" s="16">
        <f>'[1]26'!C84</f>
        <v>0</v>
      </c>
      <c r="D82" s="16">
        <f>'[1]26'!D84</f>
        <v>30</v>
      </c>
      <c r="E82" s="16">
        <f>'[1]26'!E84</f>
        <v>0</v>
      </c>
      <c r="F82" s="15">
        <f t="shared" si="17"/>
        <v>300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270</v>
      </c>
      <c r="C83" s="16">
        <f>'[1]26'!C85</f>
        <v>0</v>
      </c>
      <c r="D83" s="16">
        <f>'[1]26'!D85</f>
        <v>30</v>
      </c>
      <c r="E83" s="16">
        <f>'[1]26'!E85</f>
        <v>0</v>
      </c>
      <c r="F83" s="15">
        <f t="shared" si="17"/>
        <v>300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270</v>
      </c>
      <c r="C84" s="16">
        <f>'[1]26'!C86</f>
        <v>0</v>
      </c>
      <c r="D84" s="16">
        <f>'[1]26'!D86</f>
        <v>30</v>
      </c>
      <c r="E84" s="16">
        <f>'[1]26'!E86</f>
        <v>0</v>
      </c>
      <c r="F84" s="15">
        <f t="shared" si="17"/>
        <v>300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270</v>
      </c>
      <c r="C85" s="16">
        <f>'[1]26'!C87</f>
        <v>0</v>
      </c>
      <c r="D85" s="16">
        <f>'[1]26'!D87</f>
        <v>30</v>
      </c>
      <c r="E85" s="16">
        <f>'[1]26'!E87</f>
        <v>0</v>
      </c>
      <c r="F85" s="15">
        <f t="shared" si="17"/>
        <v>300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270</v>
      </c>
      <c r="C86" s="16">
        <f>'[1]26'!C88</f>
        <v>0</v>
      </c>
      <c r="D86" s="16">
        <f>'[1]26'!D88</f>
        <v>30</v>
      </c>
      <c r="E86" s="16">
        <f>'[1]26'!E88</f>
        <v>0</v>
      </c>
      <c r="F86" s="15">
        <f t="shared" si="17"/>
        <v>300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270</v>
      </c>
      <c r="C87" s="16">
        <f>'[1]26'!C89</f>
        <v>0</v>
      </c>
      <c r="D87" s="16">
        <f>'[1]26'!D89</f>
        <v>30</v>
      </c>
      <c r="E87" s="16">
        <f>'[1]26'!E89</f>
        <v>0</v>
      </c>
      <c r="F87" s="15">
        <f t="shared" si="17"/>
        <v>300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270</v>
      </c>
      <c r="C88" s="16">
        <f>'[1]26'!C90</f>
        <v>0</v>
      </c>
      <c r="D88" s="16">
        <f>'[1]26'!D90</f>
        <v>30</v>
      </c>
      <c r="E88" s="16">
        <f>'[1]26'!E90</f>
        <v>0</v>
      </c>
      <c r="F88" s="15">
        <f t="shared" si="17"/>
        <v>300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270</v>
      </c>
      <c r="C89" s="16">
        <f>'[1]26'!C91</f>
        <v>0</v>
      </c>
      <c r="D89" s="16">
        <f>'[1]26'!D91</f>
        <v>30</v>
      </c>
      <c r="E89" s="16">
        <f>'[1]26'!E91</f>
        <v>0</v>
      </c>
      <c r="F89" s="15">
        <f t="shared" si="17"/>
        <v>300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270</v>
      </c>
      <c r="C90" s="16">
        <f>'[1]26'!C92</f>
        <v>0</v>
      </c>
      <c r="D90" s="16">
        <f>'[1]26'!D92</f>
        <v>30</v>
      </c>
      <c r="E90" s="16">
        <f>'[1]26'!E92</f>
        <v>0</v>
      </c>
      <c r="F90" s="15">
        <f t="shared" si="17"/>
        <v>300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270</v>
      </c>
      <c r="C91" s="16">
        <f>'[1]26'!C93</f>
        <v>0</v>
      </c>
      <c r="D91" s="16">
        <f>'[1]26'!D93</f>
        <v>30</v>
      </c>
      <c r="E91" s="16">
        <f>'[1]26'!E93</f>
        <v>0</v>
      </c>
      <c r="F91" s="15">
        <f t="shared" si="17"/>
        <v>300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270</v>
      </c>
      <c r="C92" s="16">
        <f>'[1]26'!C94</f>
        <v>0</v>
      </c>
      <c r="D92" s="16">
        <f>'[1]26'!D94</f>
        <v>30</v>
      </c>
      <c r="E92" s="16">
        <f>'[1]26'!E94</f>
        <v>0</v>
      </c>
      <c r="F92" s="15">
        <f t="shared" si="17"/>
        <v>300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270</v>
      </c>
      <c r="C93" s="16">
        <f>'[1]26'!C95</f>
        <v>0</v>
      </c>
      <c r="D93" s="16">
        <f>'[1]26'!D95</f>
        <v>30</v>
      </c>
      <c r="E93" s="16">
        <f>'[1]26'!E95</f>
        <v>0</v>
      </c>
      <c r="F93" s="15">
        <f t="shared" si="17"/>
        <v>300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270</v>
      </c>
      <c r="C94" s="16">
        <f>'[1]26'!C96</f>
        <v>0</v>
      </c>
      <c r="D94" s="16">
        <f>'[1]26'!D96</f>
        <v>30</v>
      </c>
      <c r="E94" s="16">
        <f>'[1]26'!E96</f>
        <v>0</v>
      </c>
      <c r="F94" s="15">
        <f t="shared" si="17"/>
        <v>300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270</v>
      </c>
      <c r="C95" s="16">
        <f>'[1]26'!C97</f>
        <v>0</v>
      </c>
      <c r="D95" s="16">
        <f>'[1]26'!D97</f>
        <v>30</v>
      </c>
      <c r="E95" s="16">
        <f>'[1]26'!E97</f>
        <v>0</v>
      </c>
      <c r="F95" s="15">
        <f t="shared" si="17"/>
        <v>300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270</v>
      </c>
      <c r="C96" s="16">
        <f>'[1]26'!C98</f>
        <v>0</v>
      </c>
      <c r="D96" s="16">
        <f>'[1]26'!D98</f>
        <v>30</v>
      </c>
      <c r="E96" s="16">
        <f>'[1]26'!E98</f>
        <v>0</v>
      </c>
      <c r="F96" s="15">
        <f t="shared" si="17"/>
        <v>300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270</v>
      </c>
      <c r="C97" s="16">
        <f>'[1]26'!C99</f>
        <v>0</v>
      </c>
      <c r="D97" s="16">
        <f>'[1]26'!D99</f>
        <v>30</v>
      </c>
      <c r="E97" s="16">
        <f>'[1]26'!E99</f>
        <v>0</v>
      </c>
      <c r="F97" s="15">
        <f t="shared" si="17"/>
        <v>300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270</v>
      </c>
      <c r="C98" s="16">
        <f>'[1]26'!C100</f>
        <v>0</v>
      </c>
      <c r="D98" s="16">
        <f>'[1]26'!D100</f>
        <v>30</v>
      </c>
      <c r="E98" s="16">
        <f>'[1]26'!E100</f>
        <v>0</v>
      </c>
      <c r="F98" s="15">
        <f t="shared" si="17"/>
        <v>300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'[2]26'!B5</f>
        <v>40</v>
      </c>
      <c r="C3" s="200">
        <f>'[2]26'!C5</f>
        <v>50</v>
      </c>
      <c r="D3" s="200">
        <f>'[2]26'!D5</f>
        <v>0</v>
      </c>
      <c r="E3" s="200">
        <f>'[2]26'!E5</f>
        <v>0</v>
      </c>
      <c r="F3" s="15">
        <f>SUM(B3:E3)</f>
        <v>90</v>
      </c>
      <c r="G3" s="199">
        <f>'[2]26'!H5</f>
        <v>0</v>
      </c>
      <c r="H3" s="200">
        <f>'[2]26'!I5</f>
        <v>0</v>
      </c>
      <c r="I3" s="200">
        <f>'[2]26'!J5</f>
        <v>0</v>
      </c>
      <c r="J3" s="200">
        <f>'[2]26'!K5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'[2]26'!B6</f>
        <v>40</v>
      </c>
      <c r="C4" s="200">
        <f>'[2]26'!C6</f>
        <v>50</v>
      </c>
      <c r="D4" s="200">
        <f>'[2]26'!D6</f>
        <v>0</v>
      </c>
      <c r="E4" s="200">
        <f>'[2]26'!E6</f>
        <v>0</v>
      </c>
      <c r="F4" s="15">
        <f>SUM(B4:E4)</f>
        <v>90</v>
      </c>
      <c r="G4" s="199">
        <f>'[2]26'!H6</f>
        <v>0</v>
      </c>
      <c r="H4" s="200">
        <f>'[2]26'!I6</f>
        <v>0</v>
      </c>
      <c r="I4" s="200">
        <f>'[2]26'!J6</f>
        <v>0</v>
      </c>
      <c r="J4" s="200">
        <f>'[2]26'!K6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'[2]26'!B7</f>
        <v>40</v>
      </c>
      <c r="C5" s="200">
        <f>'[2]26'!C7</f>
        <v>50</v>
      </c>
      <c r="D5" s="200">
        <f>'[2]26'!D7</f>
        <v>0</v>
      </c>
      <c r="E5" s="200">
        <f>'[2]26'!E7</f>
        <v>0</v>
      </c>
      <c r="F5" s="15">
        <f t="shared" ref="F5:F68" si="6">SUM(B5:E5)</f>
        <v>90</v>
      </c>
      <c r="G5" s="199">
        <f>'[2]26'!H7</f>
        <v>0</v>
      </c>
      <c r="H5" s="200">
        <f>'[2]26'!I7</f>
        <v>0</v>
      </c>
      <c r="I5" s="200">
        <f>'[2]26'!J7</f>
        <v>0</v>
      </c>
      <c r="J5" s="200">
        <f>'[2]26'!K7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'[2]26'!B8</f>
        <v>40</v>
      </c>
      <c r="C6" s="200">
        <f>'[2]26'!C8</f>
        <v>50</v>
      </c>
      <c r="D6" s="200">
        <f>'[2]26'!D8</f>
        <v>0</v>
      </c>
      <c r="E6" s="200">
        <f>'[2]26'!E8</f>
        <v>0</v>
      </c>
      <c r="F6" s="15">
        <f t="shared" si="6"/>
        <v>90</v>
      </c>
      <c r="G6" s="199">
        <f>'[2]26'!H8</f>
        <v>0</v>
      </c>
      <c r="H6" s="200">
        <f>'[2]26'!I8</f>
        <v>0</v>
      </c>
      <c r="I6" s="200">
        <f>'[2]26'!J8</f>
        <v>0</v>
      </c>
      <c r="J6" s="200">
        <f>'[2]26'!K8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'[2]26'!B9</f>
        <v>40</v>
      </c>
      <c r="C7" s="200">
        <f>'[2]26'!C9</f>
        <v>50</v>
      </c>
      <c r="D7" s="200">
        <f>'[2]26'!D9</f>
        <v>0</v>
      </c>
      <c r="E7" s="200">
        <f>'[2]26'!E9</f>
        <v>0</v>
      </c>
      <c r="F7" s="15">
        <f t="shared" si="6"/>
        <v>90</v>
      </c>
      <c r="G7" s="199">
        <f>'[2]26'!H9</f>
        <v>0</v>
      </c>
      <c r="H7" s="200">
        <f>'[2]26'!I9</f>
        <v>0</v>
      </c>
      <c r="I7" s="200">
        <f>'[2]26'!J9</f>
        <v>0</v>
      </c>
      <c r="J7" s="200">
        <f>'[2]26'!K9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'[2]26'!B10</f>
        <v>40</v>
      </c>
      <c r="C8" s="200">
        <f>'[2]26'!C10</f>
        <v>50</v>
      </c>
      <c r="D8" s="200">
        <f>'[2]26'!D10</f>
        <v>0</v>
      </c>
      <c r="E8" s="200">
        <f>'[2]26'!E10</f>
        <v>0</v>
      </c>
      <c r="F8" s="15">
        <f t="shared" si="6"/>
        <v>90</v>
      </c>
      <c r="G8" s="199">
        <f>'[2]26'!H10</f>
        <v>0</v>
      </c>
      <c r="H8" s="200">
        <f>'[2]26'!I10</f>
        <v>0</v>
      </c>
      <c r="I8" s="200">
        <f>'[2]26'!J10</f>
        <v>0</v>
      </c>
      <c r="J8" s="200">
        <f>'[2]26'!K10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'[2]26'!B11</f>
        <v>40</v>
      </c>
      <c r="C9" s="200">
        <f>'[2]26'!C11</f>
        <v>50</v>
      </c>
      <c r="D9" s="200">
        <f>'[2]26'!D11</f>
        <v>0</v>
      </c>
      <c r="E9" s="200">
        <f>'[2]26'!E11</f>
        <v>0</v>
      </c>
      <c r="F9" s="15">
        <f t="shared" si="6"/>
        <v>90</v>
      </c>
      <c r="G9" s="199">
        <f>'[2]26'!H11</f>
        <v>0</v>
      </c>
      <c r="H9" s="200">
        <f>'[2]26'!I11</f>
        <v>0</v>
      </c>
      <c r="I9" s="200">
        <f>'[2]26'!J11</f>
        <v>0</v>
      </c>
      <c r="J9" s="200">
        <f>'[2]26'!K11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'[2]26'!B12</f>
        <v>40</v>
      </c>
      <c r="C10" s="200">
        <f>'[2]26'!C12</f>
        <v>50</v>
      </c>
      <c r="D10" s="200">
        <f>'[2]26'!D12</f>
        <v>0</v>
      </c>
      <c r="E10" s="200">
        <f>'[2]26'!E12</f>
        <v>0</v>
      </c>
      <c r="F10" s="15">
        <f t="shared" si="6"/>
        <v>90</v>
      </c>
      <c r="G10" s="199">
        <f>'[2]26'!H12</f>
        <v>0</v>
      </c>
      <c r="H10" s="200">
        <f>'[2]26'!I12</f>
        <v>0</v>
      </c>
      <c r="I10" s="200">
        <f>'[2]26'!J12</f>
        <v>0</v>
      </c>
      <c r="J10" s="200">
        <f>'[2]26'!K12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'[2]26'!B13</f>
        <v>40</v>
      </c>
      <c r="C11" s="200">
        <f>'[2]26'!C13</f>
        <v>50</v>
      </c>
      <c r="D11" s="200">
        <f>'[2]26'!D13</f>
        <v>0</v>
      </c>
      <c r="E11" s="200">
        <f>'[2]26'!E13</f>
        <v>0</v>
      </c>
      <c r="F11" s="15">
        <f t="shared" si="6"/>
        <v>90</v>
      </c>
      <c r="G11" s="199">
        <f>'[2]26'!H13</f>
        <v>0</v>
      </c>
      <c r="H11" s="200">
        <f>'[2]26'!I13</f>
        <v>0</v>
      </c>
      <c r="I11" s="200">
        <f>'[2]26'!J13</f>
        <v>0</v>
      </c>
      <c r="J11" s="200">
        <f>'[2]26'!K13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'[2]26'!B14</f>
        <v>40</v>
      </c>
      <c r="C12" s="200">
        <f>'[2]26'!C14</f>
        <v>50</v>
      </c>
      <c r="D12" s="200">
        <f>'[2]26'!D14</f>
        <v>0</v>
      </c>
      <c r="E12" s="200">
        <f>'[2]26'!E14</f>
        <v>0</v>
      </c>
      <c r="F12" s="15">
        <f t="shared" si="6"/>
        <v>90</v>
      </c>
      <c r="G12" s="199">
        <f>'[2]26'!H14</f>
        <v>0</v>
      </c>
      <c r="H12" s="200">
        <f>'[2]26'!I14</f>
        <v>0</v>
      </c>
      <c r="I12" s="200">
        <f>'[2]26'!J14</f>
        <v>0</v>
      </c>
      <c r="J12" s="200">
        <f>'[2]26'!K14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'[2]26'!B15</f>
        <v>40</v>
      </c>
      <c r="C13" s="200">
        <f>'[2]26'!C15</f>
        <v>50</v>
      </c>
      <c r="D13" s="200">
        <f>'[2]26'!D15</f>
        <v>0</v>
      </c>
      <c r="E13" s="200">
        <f>'[2]26'!E15</f>
        <v>0</v>
      </c>
      <c r="F13" s="15">
        <f t="shared" si="6"/>
        <v>90</v>
      </c>
      <c r="G13" s="199">
        <f>'[2]26'!H15</f>
        <v>0</v>
      </c>
      <c r="H13" s="200">
        <f>'[2]26'!I15</f>
        <v>0</v>
      </c>
      <c r="I13" s="200">
        <f>'[2]26'!J15</f>
        <v>0</v>
      </c>
      <c r="J13" s="200">
        <f>'[2]26'!K15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'[2]26'!B16</f>
        <v>40</v>
      </c>
      <c r="C14" s="200">
        <f>'[2]26'!C16</f>
        <v>50</v>
      </c>
      <c r="D14" s="200">
        <f>'[2]26'!D16</f>
        <v>0</v>
      </c>
      <c r="E14" s="200">
        <f>'[2]26'!E16</f>
        <v>0</v>
      </c>
      <c r="F14" s="15">
        <f t="shared" si="6"/>
        <v>90</v>
      </c>
      <c r="G14" s="199">
        <f>'[2]26'!H16</f>
        <v>0</v>
      </c>
      <c r="H14" s="200">
        <f>'[2]26'!I16</f>
        <v>0</v>
      </c>
      <c r="I14" s="200">
        <f>'[2]26'!J16</f>
        <v>0</v>
      </c>
      <c r="J14" s="200">
        <f>'[2]26'!K16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'[2]26'!B17</f>
        <v>40</v>
      </c>
      <c r="C15" s="200">
        <f>'[2]26'!C17</f>
        <v>50</v>
      </c>
      <c r="D15" s="200">
        <f>'[2]26'!D17</f>
        <v>0</v>
      </c>
      <c r="E15" s="200">
        <f>'[2]26'!E17</f>
        <v>0</v>
      </c>
      <c r="F15" s="15">
        <f t="shared" si="6"/>
        <v>90</v>
      </c>
      <c r="G15" s="199">
        <f>'[2]26'!H17</f>
        <v>0</v>
      </c>
      <c r="H15" s="200">
        <f>'[2]26'!I17</f>
        <v>0</v>
      </c>
      <c r="I15" s="200">
        <f>'[2]26'!J17</f>
        <v>0</v>
      </c>
      <c r="J15" s="200">
        <f>'[2]26'!K17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'[2]26'!B18</f>
        <v>40</v>
      </c>
      <c r="C16" s="200">
        <f>'[2]26'!C18</f>
        <v>50</v>
      </c>
      <c r="D16" s="200">
        <f>'[2]26'!D18</f>
        <v>0</v>
      </c>
      <c r="E16" s="200">
        <f>'[2]26'!E18</f>
        <v>0</v>
      </c>
      <c r="F16" s="15">
        <f t="shared" si="6"/>
        <v>90</v>
      </c>
      <c r="G16" s="199">
        <f>'[2]26'!H18</f>
        <v>0</v>
      </c>
      <c r="H16" s="200">
        <f>'[2]26'!I18</f>
        <v>0</v>
      </c>
      <c r="I16" s="200">
        <f>'[2]26'!J18</f>
        <v>0</v>
      </c>
      <c r="J16" s="200">
        <f>'[2]26'!K18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'[2]26'!B19</f>
        <v>40</v>
      </c>
      <c r="C17" s="200">
        <f>'[2]26'!C19</f>
        <v>50</v>
      </c>
      <c r="D17" s="200">
        <f>'[2]26'!D19</f>
        <v>0</v>
      </c>
      <c r="E17" s="200">
        <f>'[2]26'!E19</f>
        <v>0</v>
      </c>
      <c r="F17" s="15">
        <f t="shared" si="6"/>
        <v>90</v>
      </c>
      <c r="G17" s="199">
        <f>'[2]26'!H19</f>
        <v>0</v>
      </c>
      <c r="H17" s="200">
        <f>'[2]26'!I19</f>
        <v>0</v>
      </c>
      <c r="I17" s="200">
        <f>'[2]26'!J19</f>
        <v>0</v>
      </c>
      <c r="J17" s="200">
        <f>'[2]26'!K19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'[2]26'!B20</f>
        <v>40</v>
      </c>
      <c r="C18" s="200">
        <f>'[2]26'!C20</f>
        <v>50</v>
      </c>
      <c r="D18" s="200">
        <f>'[2]26'!D20</f>
        <v>0</v>
      </c>
      <c r="E18" s="200">
        <f>'[2]26'!E20</f>
        <v>0</v>
      </c>
      <c r="F18" s="15">
        <f t="shared" si="6"/>
        <v>90</v>
      </c>
      <c r="G18" s="199">
        <f>'[2]26'!H20</f>
        <v>0</v>
      </c>
      <c r="H18" s="200">
        <f>'[2]26'!I20</f>
        <v>0</v>
      </c>
      <c r="I18" s="200">
        <f>'[2]26'!J20</f>
        <v>0</v>
      </c>
      <c r="J18" s="200">
        <f>'[2]26'!K20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'[2]26'!B21</f>
        <v>40</v>
      </c>
      <c r="C19" s="200">
        <f>'[2]26'!C21</f>
        <v>50</v>
      </c>
      <c r="D19" s="200">
        <f>'[2]26'!D21</f>
        <v>0</v>
      </c>
      <c r="E19" s="200">
        <f>'[2]26'!E21</f>
        <v>0</v>
      </c>
      <c r="F19" s="15">
        <f t="shared" si="6"/>
        <v>90</v>
      </c>
      <c r="G19" s="199">
        <f>'[2]26'!H21</f>
        <v>0</v>
      </c>
      <c r="H19" s="200">
        <f>'[2]26'!I21</f>
        <v>0</v>
      </c>
      <c r="I19" s="200">
        <f>'[2]26'!J21</f>
        <v>0</v>
      </c>
      <c r="J19" s="200">
        <f>'[2]26'!K21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'[2]26'!B22</f>
        <v>40</v>
      </c>
      <c r="C20" s="200">
        <f>'[2]26'!C22</f>
        <v>50</v>
      </c>
      <c r="D20" s="200">
        <f>'[2]26'!D22</f>
        <v>0</v>
      </c>
      <c r="E20" s="200">
        <f>'[2]26'!E22</f>
        <v>0</v>
      </c>
      <c r="F20" s="15">
        <f t="shared" si="6"/>
        <v>90</v>
      </c>
      <c r="G20" s="199">
        <f>'[2]26'!H22</f>
        <v>0</v>
      </c>
      <c r="H20" s="200">
        <f>'[2]26'!I22</f>
        <v>0</v>
      </c>
      <c r="I20" s="200">
        <f>'[2]26'!J22</f>
        <v>0</v>
      </c>
      <c r="J20" s="200">
        <f>'[2]26'!K22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'[2]26'!B23</f>
        <v>40</v>
      </c>
      <c r="C21" s="200">
        <f>'[2]26'!C23</f>
        <v>50</v>
      </c>
      <c r="D21" s="200">
        <f>'[2]26'!D23</f>
        <v>0</v>
      </c>
      <c r="E21" s="200">
        <f>'[2]26'!E23</f>
        <v>0</v>
      </c>
      <c r="F21" s="15">
        <f t="shared" si="6"/>
        <v>90</v>
      </c>
      <c r="G21" s="199">
        <f>'[2]26'!H23</f>
        <v>0</v>
      </c>
      <c r="H21" s="200">
        <f>'[2]26'!I23</f>
        <v>0</v>
      </c>
      <c r="I21" s="200">
        <f>'[2]26'!J23</f>
        <v>0</v>
      </c>
      <c r="J21" s="200">
        <f>'[2]26'!K23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'[2]26'!B24</f>
        <v>40</v>
      </c>
      <c r="C22" s="200">
        <f>'[2]26'!C24</f>
        <v>50</v>
      </c>
      <c r="D22" s="200">
        <f>'[2]26'!D24</f>
        <v>0</v>
      </c>
      <c r="E22" s="200">
        <f>'[2]26'!E24</f>
        <v>0</v>
      </c>
      <c r="F22" s="15">
        <f t="shared" si="6"/>
        <v>90</v>
      </c>
      <c r="G22" s="199">
        <f>'[2]26'!H24</f>
        <v>0</v>
      </c>
      <c r="H22" s="200">
        <f>'[2]26'!I24</f>
        <v>0</v>
      </c>
      <c r="I22" s="200">
        <f>'[2]26'!J24</f>
        <v>0</v>
      </c>
      <c r="J22" s="200">
        <f>'[2]26'!K24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'[2]26'!B25</f>
        <v>40</v>
      </c>
      <c r="C23" s="200">
        <f>'[2]26'!C25</f>
        <v>50</v>
      </c>
      <c r="D23" s="200">
        <f>'[2]26'!D25</f>
        <v>0</v>
      </c>
      <c r="E23" s="200">
        <f>'[2]26'!E25</f>
        <v>0</v>
      </c>
      <c r="F23" s="15">
        <f t="shared" si="6"/>
        <v>90</v>
      </c>
      <c r="G23" s="199">
        <f>'[2]26'!H25</f>
        <v>0</v>
      </c>
      <c r="H23" s="200">
        <f>'[2]26'!I25</f>
        <v>0</v>
      </c>
      <c r="I23" s="200">
        <f>'[2]26'!J25</f>
        <v>0</v>
      </c>
      <c r="J23" s="200">
        <f>'[2]26'!K25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'[2]26'!B26</f>
        <v>40</v>
      </c>
      <c r="C24" s="200">
        <f>'[2]26'!C26</f>
        <v>50</v>
      </c>
      <c r="D24" s="200">
        <f>'[2]26'!D26</f>
        <v>0</v>
      </c>
      <c r="E24" s="200">
        <f>'[2]26'!E26</f>
        <v>0</v>
      </c>
      <c r="F24" s="15">
        <f t="shared" si="6"/>
        <v>90</v>
      </c>
      <c r="G24" s="199">
        <f>'[2]26'!H26</f>
        <v>0</v>
      </c>
      <c r="H24" s="200">
        <f>'[2]26'!I26</f>
        <v>0</v>
      </c>
      <c r="I24" s="200">
        <f>'[2]26'!J26</f>
        <v>0</v>
      </c>
      <c r="J24" s="200">
        <f>'[2]26'!K26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'[2]26'!B27</f>
        <v>40</v>
      </c>
      <c r="C25" s="200">
        <f>'[2]26'!C27</f>
        <v>50</v>
      </c>
      <c r="D25" s="200">
        <f>'[2]26'!D27</f>
        <v>0</v>
      </c>
      <c r="E25" s="200">
        <f>'[2]26'!E27</f>
        <v>0</v>
      </c>
      <c r="F25" s="15">
        <f t="shared" si="6"/>
        <v>90</v>
      </c>
      <c r="G25" s="199">
        <f>'[2]26'!H27</f>
        <v>0</v>
      </c>
      <c r="H25" s="200">
        <f>'[2]26'!I27</f>
        <v>0</v>
      </c>
      <c r="I25" s="200">
        <f>'[2]26'!J27</f>
        <v>0</v>
      </c>
      <c r="J25" s="200">
        <f>'[2]26'!K27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'[2]26'!B28</f>
        <v>40</v>
      </c>
      <c r="C26" s="200">
        <f>'[2]26'!C28</f>
        <v>50</v>
      </c>
      <c r="D26" s="200">
        <f>'[2]26'!D28</f>
        <v>0</v>
      </c>
      <c r="E26" s="200">
        <f>'[2]26'!E28</f>
        <v>0</v>
      </c>
      <c r="F26" s="15">
        <f t="shared" si="6"/>
        <v>90</v>
      </c>
      <c r="G26" s="199">
        <f>'[2]26'!H28</f>
        <v>0</v>
      </c>
      <c r="H26" s="200">
        <f>'[2]26'!I28</f>
        <v>0</v>
      </c>
      <c r="I26" s="200">
        <f>'[2]26'!J28</f>
        <v>0</v>
      </c>
      <c r="J26" s="200">
        <f>'[2]26'!K28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'[2]26'!B29</f>
        <v>40</v>
      </c>
      <c r="C27" s="200">
        <f>'[2]26'!C29</f>
        <v>50</v>
      </c>
      <c r="D27" s="200">
        <f>'[2]26'!D29</f>
        <v>0</v>
      </c>
      <c r="E27" s="200">
        <f>'[2]26'!E29</f>
        <v>0</v>
      </c>
      <c r="F27" s="15">
        <f t="shared" si="6"/>
        <v>90</v>
      </c>
      <c r="G27" s="199">
        <f>'[2]26'!H29</f>
        <v>0</v>
      </c>
      <c r="H27" s="200">
        <f>'[2]26'!I29</f>
        <v>0</v>
      </c>
      <c r="I27" s="200">
        <f>'[2]26'!J29</f>
        <v>0</v>
      </c>
      <c r="J27" s="200">
        <f>'[2]26'!K29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'[2]26'!B30</f>
        <v>40</v>
      </c>
      <c r="C28" s="200">
        <f>'[2]26'!C30</f>
        <v>50</v>
      </c>
      <c r="D28" s="200">
        <f>'[2]26'!D30</f>
        <v>0</v>
      </c>
      <c r="E28" s="200">
        <f>'[2]26'!E30</f>
        <v>0</v>
      </c>
      <c r="F28" s="15">
        <f t="shared" si="6"/>
        <v>90</v>
      </c>
      <c r="G28" s="199">
        <f>'[2]26'!H30</f>
        <v>0</v>
      </c>
      <c r="H28" s="200">
        <f>'[2]26'!I30</f>
        <v>0</v>
      </c>
      <c r="I28" s="200">
        <f>'[2]26'!J30</f>
        <v>0</v>
      </c>
      <c r="J28" s="200">
        <f>'[2]26'!K30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'[2]26'!B31</f>
        <v>40</v>
      </c>
      <c r="C29" s="200">
        <f>'[2]26'!C31</f>
        <v>50</v>
      </c>
      <c r="D29" s="200">
        <f>'[2]26'!D31</f>
        <v>0</v>
      </c>
      <c r="E29" s="200">
        <f>'[2]26'!E31</f>
        <v>0</v>
      </c>
      <c r="F29" s="15">
        <f t="shared" si="6"/>
        <v>90</v>
      </c>
      <c r="G29" s="199">
        <f>'[2]26'!H31</f>
        <v>0</v>
      </c>
      <c r="H29" s="200">
        <f>'[2]26'!I31</f>
        <v>0</v>
      </c>
      <c r="I29" s="200">
        <f>'[2]26'!J31</f>
        <v>0</v>
      </c>
      <c r="J29" s="200">
        <f>'[2]26'!K31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'[2]26'!B32</f>
        <v>40</v>
      </c>
      <c r="C30" s="200">
        <f>'[2]26'!C32</f>
        <v>50</v>
      </c>
      <c r="D30" s="200">
        <f>'[2]26'!D32</f>
        <v>0</v>
      </c>
      <c r="E30" s="200">
        <f>'[2]26'!E32</f>
        <v>0</v>
      </c>
      <c r="F30" s="15">
        <f t="shared" si="6"/>
        <v>90</v>
      </c>
      <c r="G30" s="199">
        <f>'[2]26'!H32</f>
        <v>0</v>
      </c>
      <c r="H30" s="200">
        <f>'[2]26'!I32</f>
        <v>0</v>
      </c>
      <c r="I30" s="200">
        <f>'[2]26'!J32</f>
        <v>0</v>
      </c>
      <c r="J30" s="200">
        <f>'[2]26'!K32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'[2]26'!B33</f>
        <v>40</v>
      </c>
      <c r="C31" s="200">
        <f>'[2]26'!C33</f>
        <v>50</v>
      </c>
      <c r="D31" s="200">
        <f>'[2]26'!D33</f>
        <v>0</v>
      </c>
      <c r="E31" s="200">
        <f>'[2]26'!E33</f>
        <v>0</v>
      </c>
      <c r="F31" s="15">
        <f t="shared" si="6"/>
        <v>90</v>
      </c>
      <c r="G31" s="199">
        <f>'[2]26'!H33</f>
        <v>0</v>
      </c>
      <c r="H31" s="200">
        <f>'[2]26'!I33</f>
        <v>0</v>
      </c>
      <c r="I31" s="200">
        <f>'[2]26'!J33</f>
        <v>0</v>
      </c>
      <c r="J31" s="200">
        <f>'[2]26'!K33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'[2]26'!B34</f>
        <v>40</v>
      </c>
      <c r="C32" s="200">
        <f>'[2]26'!C34</f>
        <v>50</v>
      </c>
      <c r="D32" s="200">
        <f>'[2]26'!D34</f>
        <v>0</v>
      </c>
      <c r="E32" s="200">
        <f>'[2]26'!E34</f>
        <v>0</v>
      </c>
      <c r="F32" s="15">
        <f t="shared" si="6"/>
        <v>90</v>
      </c>
      <c r="G32" s="199">
        <f>'[2]26'!H34</f>
        <v>0</v>
      </c>
      <c r="H32" s="200">
        <f>'[2]26'!I34</f>
        <v>0</v>
      </c>
      <c r="I32" s="200">
        <f>'[2]26'!J34</f>
        <v>0</v>
      </c>
      <c r="J32" s="200">
        <f>'[2]26'!K34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'[2]26'!B35</f>
        <v>40</v>
      </c>
      <c r="C33" s="200">
        <f>'[2]26'!C35</f>
        <v>50</v>
      </c>
      <c r="D33" s="200">
        <f>'[2]26'!D35</f>
        <v>0</v>
      </c>
      <c r="E33" s="200">
        <f>'[2]26'!E35</f>
        <v>0</v>
      </c>
      <c r="F33" s="15">
        <f t="shared" si="6"/>
        <v>90</v>
      </c>
      <c r="G33" s="199">
        <f>'[2]26'!H35</f>
        <v>0</v>
      </c>
      <c r="H33" s="200">
        <f>'[2]26'!I35</f>
        <v>0</v>
      </c>
      <c r="I33" s="200">
        <f>'[2]26'!J35</f>
        <v>0</v>
      </c>
      <c r="J33" s="200">
        <f>'[2]26'!K35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'[2]26'!B36</f>
        <v>40</v>
      </c>
      <c r="C34" s="200">
        <f>'[2]26'!C36</f>
        <v>50</v>
      </c>
      <c r="D34" s="200">
        <f>'[2]26'!D36</f>
        <v>0</v>
      </c>
      <c r="E34" s="200">
        <f>'[2]26'!E36</f>
        <v>0</v>
      </c>
      <c r="F34" s="15">
        <f t="shared" si="6"/>
        <v>90</v>
      </c>
      <c r="G34" s="199">
        <f>'[2]26'!H36</f>
        <v>0</v>
      </c>
      <c r="H34" s="200">
        <f>'[2]26'!I36</f>
        <v>0</v>
      </c>
      <c r="I34" s="200">
        <f>'[2]26'!J36</f>
        <v>0</v>
      </c>
      <c r="J34" s="200">
        <f>'[2]26'!K36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'[2]26'!B37</f>
        <v>40</v>
      </c>
      <c r="C35" s="200">
        <f>'[2]26'!C37</f>
        <v>50</v>
      </c>
      <c r="D35" s="200">
        <f>'[2]26'!D37</f>
        <v>0</v>
      </c>
      <c r="E35" s="200">
        <f>'[2]26'!E37</f>
        <v>0</v>
      </c>
      <c r="F35" s="15">
        <f t="shared" si="6"/>
        <v>90</v>
      </c>
      <c r="G35" s="199">
        <f>'[2]26'!H37</f>
        <v>0</v>
      </c>
      <c r="H35" s="200">
        <f>'[2]26'!I37</f>
        <v>0</v>
      </c>
      <c r="I35" s="200">
        <f>'[2]26'!J37</f>
        <v>0</v>
      </c>
      <c r="J35" s="200">
        <f>'[2]26'!K37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'[2]26'!B38</f>
        <v>40</v>
      </c>
      <c r="C36" s="200">
        <f>'[2]26'!C38</f>
        <v>50</v>
      </c>
      <c r="D36" s="200">
        <f>'[2]26'!D38</f>
        <v>0</v>
      </c>
      <c r="E36" s="200">
        <f>'[2]26'!E38</f>
        <v>0</v>
      </c>
      <c r="F36" s="15">
        <f t="shared" si="6"/>
        <v>90</v>
      </c>
      <c r="G36" s="199">
        <f>'[2]26'!H38</f>
        <v>0</v>
      </c>
      <c r="H36" s="200">
        <f>'[2]26'!I38</f>
        <v>0</v>
      </c>
      <c r="I36" s="200">
        <f>'[2]26'!J38</f>
        <v>0</v>
      </c>
      <c r="J36" s="200">
        <f>'[2]26'!K38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'[2]26'!B39</f>
        <v>40</v>
      </c>
      <c r="C37" s="200">
        <f>'[2]26'!C39</f>
        <v>50</v>
      </c>
      <c r="D37" s="200">
        <f>'[2]26'!D39</f>
        <v>0</v>
      </c>
      <c r="E37" s="200">
        <f>'[2]26'!E39</f>
        <v>0</v>
      </c>
      <c r="F37" s="15">
        <f t="shared" si="6"/>
        <v>90</v>
      </c>
      <c r="G37" s="199">
        <f>'[2]26'!H39</f>
        <v>0</v>
      </c>
      <c r="H37" s="200">
        <f>'[2]26'!I39</f>
        <v>0</v>
      </c>
      <c r="I37" s="200">
        <f>'[2]26'!J39</f>
        <v>0</v>
      </c>
      <c r="J37" s="200">
        <f>'[2]26'!K39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'[2]26'!B40</f>
        <v>40</v>
      </c>
      <c r="C38" s="200">
        <f>'[2]26'!C40</f>
        <v>50</v>
      </c>
      <c r="D38" s="200">
        <f>'[2]26'!D40</f>
        <v>0</v>
      </c>
      <c r="E38" s="200">
        <f>'[2]26'!E40</f>
        <v>0</v>
      </c>
      <c r="F38" s="15">
        <f t="shared" si="6"/>
        <v>90</v>
      </c>
      <c r="G38" s="199">
        <f>'[2]26'!H40</f>
        <v>0</v>
      </c>
      <c r="H38" s="200">
        <f>'[2]26'!I40</f>
        <v>0</v>
      </c>
      <c r="I38" s="200">
        <f>'[2]26'!J40</f>
        <v>0</v>
      </c>
      <c r="J38" s="200">
        <f>'[2]26'!K40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'[2]26'!B41</f>
        <v>40</v>
      </c>
      <c r="C39" s="200">
        <f>'[2]26'!C41</f>
        <v>50</v>
      </c>
      <c r="D39" s="200">
        <f>'[2]26'!D41</f>
        <v>0</v>
      </c>
      <c r="E39" s="200">
        <f>'[2]26'!E41</f>
        <v>0</v>
      </c>
      <c r="F39" s="15">
        <f t="shared" si="6"/>
        <v>90</v>
      </c>
      <c r="G39" s="199">
        <f>'[2]26'!H41</f>
        <v>0</v>
      </c>
      <c r="H39" s="200">
        <f>'[2]26'!I41</f>
        <v>0</v>
      </c>
      <c r="I39" s="200">
        <f>'[2]26'!J41</f>
        <v>0</v>
      </c>
      <c r="J39" s="200">
        <f>'[2]26'!K41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'[2]26'!B42</f>
        <v>40</v>
      </c>
      <c r="C40" s="200">
        <f>'[2]26'!C42</f>
        <v>50</v>
      </c>
      <c r="D40" s="200">
        <f>'[2]26'!D42</f>
        <v>0</v>
      </c>
      <c r="E40" s="200">
        <f>'[2]26'!E42</f>
        <v>0</v>
      </c>
      <c r="F40" s="15">
        <f t="shared" si="6"/>
        <v>90</v>
      </c>
      <c r="G40" s="199">
        <f>'[2]26'!H42</f>
        <v>0</v>
      </c>
      <c r="H40" s="200">
        <f>'[2]26'!I42</f>
        <v>0</v>
      </c>
      <c r="I40" s="200">
        <f>'[2]26'!J42</f>
        <v>0</v>
      </c>
      <c r="J40" s="200">
        <f>'[2]26'!K42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'[2]26'!B43</f>
        <v>40</v>
      </c>
      <c r="C41" s="200">
        <f>'[2]26'!C43</f>
        <v>50</v>
      </c>
      <c r="D41" s="200">
        <f>'[2]26'!D43</f>
        <v>0</v>
      </c>
      <c r="E41" s="200">
        <f>'[2]26'!E43</f>
        <v>0</v>
      </c>
      <c r="F41" s="15">
        <f t="shared" si="6"/>
        <v>90</v>
      </c>
      <c r="G41" s="199">
        <f>'[2]26'!H43</f>
        <v>0</v>
      </c>
      <c r="H41" s="200">
        <f>'[2]26'!I43</f>
        <v>0</v>
      </c>
      <c r="I41" s="200">
        <f>'[2]26'!J43</f>
        <v>0</v>
      </c>
      <c r="J41" s="200">
        <f>'[2]26'!K43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'[2]26'!B44</f>
        <v>40</v>
      </c>
      <c r="C42" s="200">
        <f>'[2]26'!C44</f>
        <v>50</v>
      </c>
      <c r="D42" s="200">
        <f>'[2]26'!D44</f>
        <v>0</v>
      </c>
      <c r="E42" s="200">
        <f>'[2]26'!E44</f>
        <v>0</v>
      </c>
      <c r="F42" s="15">
        <f t="shared" si="6"/>
        <v>90</v>
      </c>
      <c r="G42" s="199">
        <f>'[2]26'!H44</f>
        <v>0</v>
      </c>
      <c r="H42" s="200">
        <f>'[2]26'!I44</f>
        <v>0</v>
      </c>
      <c r="I42" s="200">
        <f>'[2]26'!J44</f>
        <v>0</v>
      </c>
      <c r="J42" s="200">
        <f>'[2]26'!K44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'[2]26'!B45</f>
        <v>40</v>
      </c>
      <c r="C43" s="200">
        <f>'[2]26'!C45</f>
        <v>50</v>
      </c>
      <c r="D43" s="200">
        <f>'[2]26'!D45</f>
        <v>0</v>
      </c>
      <c r="E43" s="200">
        <f>'[2]26'!E45</f>
        <v>0</v>
      </c>
      <c r="F43" s="15">
        <f t="shared" si="6"/>
        <v>90</v>
      </c>
      <c r="G43" s="199">
        <f>'[2]26'!H45</f>
        <v>0</v>
      </c>
      <c r="H43" s="200">
        <f>'[2]26'!I45</f>
        <v>0</v>
      </c>
      <c r="I43" s="200">
        <f>'[2]26'!J45</f>
        <v>0</v>
      </c>
      <c r="J43" s="200">
        <f>'[2]26'!K45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'[2]26'!B46</f>
        <v>40</v>
      </c>
      <c r="C44" s="200">
        <f>'[2]26'!C46</f>
        <v>50</v>
      </c>
      <c r="D44" s="200">
        <f>'[2]26'!D46</f>
        <v>0</v>
      </c>
      <c r="E44" s="200">
        <f>'[2]26'!E46</f>
        <v>0</v>
      </c>
      <c r="F44" s="15">
        <f t="shared" si="6"/>
        <v>90</v>
      </c>
      <c r="G44" s="199">
        <f>'[2]26'!H46</f>
        <v>0</v>
      </c>
      <c r="H44" s="200">
        <f>'[2]26'!I46</f>
        <v>0</v>
      </c>
      <c r="I44" s="200">
        <f>'[2]26'!J46</f>
        <v>0</v>
      </c>
      <c r="J44" s="200">
        <f>'[2]26'!K46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'[2]26'!B47</f>
        <v>40</v>
      </c>
      <c r="C45" s="200">
        <f>'[2]26'!C47</f>
        <v>50</v>
      </c>
      <c r="D45" s="200">
        <f>'[2]26'!D47</f>
        <v>0</v>
      </c>
      <c r="E45" s="200">
        <f>'[2]26'!E47</f>
        <v>0</v>
      </c>
      <c r="F45" s="15">
        <f t="shared" si="6"/>
        <v>90</v>
      </c>
      <c r="G45" s="199">
        <f>'[2]26'!H47</f>
        <v>0</v>
      </c>
      <c r="H45" s="200">
        <f>'[2]26'!I47</f>
        <v>0</v>
      </c>
      <c r="I45" s="200">
        <f>'[2]26'!J47</f>
        <v>0</v>
      </c>
      <c r="J45" s="200">
        <f>'[2]26'!K47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'[2]26'!B48</f>
        <v>40</v>
      </c>
      <c r="C46" s="200">
        <f>'[2]26'!C48</f>
        <v>50</v>
      </c>
      <c r="D46" s="200">
        <f>'[2]26'!D48</f>
        <v>0</v>
      </c>
      <c r="E46" s="200">
        <f>'[2]26'!E48</f>
        <v>0</v>
      </c>
      <c r="F46" s="15">
        <f t="shared" si="6"/>
        <v>90</v>
      </c>
      <c r="G46" s="199">
        <f>'[2]26'!H48</f>
        <v>0</v>
      </c>
      <c r="H46" s="200">
        <f>'[2]26'!I48</f>
        <v>0</v>
      </c>
      <c r="I46" s="200">
        <f>'[2]26'!J48</f>
        <v>0</v>
      </c>
      <c r="J46" s="200">
        <f>'[2]26'!K48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'[2]26'!B49</f>
        <v>40</v>
      </c>
      <c r="C47" s="200">
        <f>'[2]26'!C49</f>
        <v>50</v>
      </c>
      <c r="D47" s="200">
        <f>'[2]26'!D49</f>
        <v>0</v>
      </c>
      <c r="E47" s="200">
        <f>'[2]26'!E49</f>
        <v>0</v>
      </c>
      <c r="F47" s="15">
        <f t="shared" si="6"/>
        <v>90</v>
      </c>
      <c r="G47" s="199">
        <f>'[2]26'!H49</f>
        <v>0</v>
      </c>
      <c r="H47" s="200">
        <f>'[2]26'!I49</f>
        <v>0</v>
      </c>
      <c r="I47" s="200">
        <f>'[2]26'!J49</f>
        <v>0</v>
      </c>
      <c r="J47" s="200">
        <f>'[2]26'!K49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'[2]26'!B50</f>
        <v>40</v>
      </c>
      <c r="C48" s="200">
        <f>'[2]26'!C50</f>
        <v>50</v>
      </c>
      <c r="D48" s="200">
        <f>'[2]26'!D50</f>
        <v>0</v>
      </c>
      <c r="E48" s="200">
        <f>'[2]26'!E50</f>
        <v>0</v>
      </c>
      <c r="F48" s="15">
        <f t="shared" si="6"/>
        <v>90</v>
      </c>
      <c r="G48" s="199">
        <f>'[2]26'!H50</f>
        <v>0</v>
      </c>
      <c r="H48" s="200">
        <f>'[2]26'!I50</f>
        <v>0</v>
      </c>
      <c r="I48" s="200">
        <f>'[2]26'!J50</f>
        <v>0</v>
      </c>
      <c r="J48" s="200">
        <f>'[2]26'!K50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'[2]26'!B51</f>
        <v>40</v>
      </c>
      <c r="C49" s="200">
        <f>'[2]26'!C51</f>
        <v>50</v>
      </c>
      <c r="D49" s="200">
        <f>'[2]26'!D51</f>
        <v>0</v>
      </c>
      <c r="E49" s="200">
        <f>'[2]26'!E51</f>
        <v>0</v>
      </c>
      <c r="F49" s="15">
        <f t="shared" si="6"/>
        <v>90</v>
      </c>
      <c r="G49" s="199">
        <f>'[2]26'!H51</f>
        <v>0</v>
      </c>
      <c r="H49" s="200">
        <f>'[2]26'!I51</f>
        <v>0</v>
      </c>
      <c r="I49" s="200">
        <f>'[2]26'!J51</f>
        <v>0</v>
      </c>
      <c r="J49" s="200">
        <f>'[2]26'!K51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'[2]26'!B52</f>
        <v>40</v>
      </c>
      <c r="C50" s="200">
        <f>'[2]26'!C52</f>
        <v>50</v>
      </c>
      <c r="D50" s="200">
        <f>'[2]26'!D52</f>
        <v>0</v>
      </c>
      <c r="E50" s="200">
        <f>'[2]26'!E52</f>
        <v>0</v>
      </c>
      <c r="F50" s="15">
        <f t="shared" si="6"/>
        <v>90</v>
      </c>
      <c r="G50" s="199">
        <f>'[2]26'!H52</f>
        <v>0</v>
      </c>
      <c r="H50" s="200">
        <f>'[2]26'!I52</f>
        <v>0</v>
      </c>
      <c r="I50" s="200">
        <f>'[2]26'!J52</f>
        <v>0</v>
      </c>
      <c r="J50" s="200">
        <f>'[2]26'!K52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'[2]26'!B53</f>
        <v>40</v>
      </c>
      <c r="C51" s="200">
        <f>'[2]26'!C53</f>
        <v>50</v>
      </c>
      <c r="D51" s="200">
        <f>'[2]26'!D53</f>
        <v>0</v>
      </c>
      <c r="E51" s="200">
        <f>'[2]26'!E53</f>
        <v>0</v>
      </c>
      <c r="F51" s="15">
        <f t="shared" si="6"/>
        <v>90</v>
      </c>
      <c r="G51" s="199">
        <f>'[2]26'!H53</f>
        <v>0</v>
      </c>
      <c r="H51" s="200">
        <f>'[2]26'!I53</f>
        <v>0</v>
      </c>
      <c r="I51" s="200">
        <f>'[2]26'!J53</f>
        <v>0</v>
      </c>
      <c r="J51" s="200">
        <f>'[2]26'!K53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'[2]26'!B54</f>
        <v>40</v>
      </c>
      <c r="C52" s="200">
        <f>'[2]26'!C54</f>
        <v>50</v>
      </c>
      <c r="D52" s="200">
        <f>'[2]26'!D54</f>
        <v>0</v>
      </c>
      <c r="E52" s="200">
        <f>'[2]26'!E54</f>
        <v>0</v>
      </c>
      <c r="F52" s="15">
        <f t="shared" si="6"/>
        <v>90</v>
      </c>
      <c r="G52" s="199">
        <f>'[2]26'!H54</f>
        <v>0</v>
      </c>
      <c r="H52" s="200">
        <f>'[2]26'!I54</f>
        <v>0</v>
      </c>
      <c r="I52" s="200">
        <f>'[2]26'!J54</f>
        <v>0</v>
      </c>
      <c r="J52" s="200">
        <f>'[2]26'!K54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'[2]26'!B55</f>
        <v>40</v>
      </c>
      <c r="C53" s="200">
        <f>'[2]26'!C55</f>
        <v>50</v>
      </c>
      <c r="D53" s="200">
        <f>'[2]26'!D55</f>
        <v>0</v>
      </c>
      <c r="E53" s="200">
        <f>'[2]26'!E55</f>
        <v>0</v>
      </c>
      <c r="F53" s="15">
        <f t="shared" si="6"/>
        <v>90</v>
      </c>
      <c r="G53" s="199">
        <f>'[2]26'!H55</f>
        <v>0</v>
      </c>
      <c r="H53" s="200">
        <f>'[2]26'!I55</f>
        <v>0</v>
      </c>
      <c r="I53" s="200">
        <f>'[2]26'!J55</f>
        <v>0</v>
      </c>
      <c r="J53" s="200">
        <f>'[2]26'!K55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'[2]26'!B56</f>
        <v>40</v>
      </c>
      <c r="C54" s="200">
        <f>'[2]26'!C56</f>
        <v>50</v>
      </c>
      <c r="D54" s="200">
        <f>'[2]26'!D56</f>
        <v>0</v>
      </c>
      <c r="E54" s="200">
        <f>'[2]26'!E56</f>
        <v>0</v>
      </c>
      <c r="F54" s="15">
        <f t="shared" si="6"/>
        <v>90</v>
      </c>
      <c r="G54" s="199">
        <f>'[2]26'!H56</f>
        <v>0</v>
      </c>
      <c r="H54" s="200">
        <f>'[2]26'!I56</f>
        <v>0</v>
      </c>
      <c r="I54" s="200">
        <f>'[2]26'!J56</f>
        <v>0</v>
      </c>
      <c r="J54" s="200">
        <f>'[2]26'!K56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'[2]26'!B57</f>
        <v>40</v>
      </c>
      <c r="C55" s="200">
        <f>'[2]26'!C57</f>
        <v>50</v>
      </c>
      <c r="D55" s="200">
        <f>'[2]26'!D57</f>
        <v>0</v>
      </c>
      <c r="E55" s="200">
        <f>'[2]26'!E57</f>
        <v>0</v>
      </c>
      <c r="F55" s="15">
        <f t="shared" si="6"/>
        <v>90</v>
      </c>
      <c r="G55" s="199">
        <f>'[2]26'!H57</f>
        <v>0</v>
      </c>
      <c r="H55" s="200">
        <f>'[2]26'!I57</f>
        <v>0</v>
      </c>
      <c r="I55" s="200">
        <f>'[2]26'!J57</f>
        <v>0</v>
      </c>
      <c r="J55" s="200">
        <f>'[2]26'!K57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'[2]26'!B58</f>
        <v>40</v>
      </c>
      <c r="C56" s="200">
        <f>'[2]26'!C58</f>
        <v>50</v>
      </c>
      <c r="D56" s="200">
        <f>'[2]26'!D58</f>
        <v>0</v>
      </c>
      <c r="E56" s="200">
        <f>'[2]26'!E58</f>
        <v>0</v>
      </c>
      <c r="F56" s="15">
        <f t="shared" si="6"/>
        <v>90</v>
      </c>
      <c r="G56" s="199">
        <f>'[2]26'!H58</f>
        <v>0</v>
      </c>
      <c r="H56" s="200">
        <f>'[2]26'!I58</f>
        <v>0</v>
      </c>
      <c r="I56" s="200">
        <f>'[2]26'!J58</f>
        <v>0</v>
      </c>
      <c r="J56" s="200">
        <f>'[2]26'!K58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'[2]26'!B59</f>
        <v>40</v>
      </c>
      <c r="C57" s="200">
        <f>'[2]26'!C59</f>
        <v>50</v>
      </c>
      <c r="D57" s="200">
        <f>'[2]26'!D59</f>
        <v>0</v>
      </c>
      <c r="E57" s="200">
        <f>'[2]26'!E59</f>
        <v>0</v>
      </c>
      <c r="F57" s="15">
        <f t="shared" si="6"/>
        <v>90</v>
      </c>
      <c r="G57" s="199">
        <f>'[2]26'!H59</f>
        <v>0</v>
      </c>
      <c r="H57" s="200">
        <f>'[2]26'!I59</f>
        <v>0</v>
      </c>
      <c r="I57" s="200">
        <f>'[2]26'!J59</f>
        <v>0</v>
      </c>
      <c r="J57" s="200">
        <f>'[2]26'!K59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'[2]26'!B60</f>
        <v>40</v>
      </c>
      <c r="C58" s="200">
        <f>'[2]26'!C60</f>
        <v>50</v>
      </c>
      <c r="D58" s="200">
        <f>'[2]26'!D60</f>
        <v>0</v>
      </c>
      <c r="E58" s="200">
        <f>'[2]26'!E60</f>
        <v>0</v>
      </c>
      <c r="F58" s="15">
        <f t="shared" si="6"/>
        <v>90</v>
      </c>
      <c r="G58" s="199">
        <f>'[2]26'!H60</f>
        <v>0</v>
      </c>
      <c r="H58" s="200">
        <f>'[2]26'!I60</f>
        <v>0</v>
      </c>
      <c r="I58" s="200">
        <f>'[2]26'!J60</f>
        <v>0</v>
      </c>
      <c r="J58" s="200">
        <f>'[2]26'!K60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'[2]26'!B61</f>
        <v>40</v>
      </c>
      <c r="C59" s="200">
        <f>'[2]26'!C61</f>
        <v>50</v>
      </c>
      <c r="D59" s="200">
        <f>'[2]26'!D61</f>
        <v>0</v>
      </c>
      <c r="E59" s="200">
        <f>'[2]26'!E61</f>
        <v>0</v>
      </c>
      <c r="F59" s="15">
        <f t="shared" si="6"/>
        <v>90</v>
      </c>
      <c r="G59" s="199">
        <f>'[2]26'!H61</f>
        <v>0</v>
      </c>
      <c r="H59" s="200">
        <f>'[2]26'!I61</f>
        <v>0</v>
      </c>
      <c r="I59" s="200">
        <f>'[2]26'!J61</f>
        <v>0</v>
      </c>
      <c r="J59" s="200">
        <f>'[2]26'!K61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'[2]26'!B62</f>
        <v>40</v>
      </c>
      <c r="C60" s="200">
        <f>'[2]26'!C62</f>
        <v>50</v>
      </c>
      <c r="D60" s="200">
        <f>'[2]26'!D62</f>
        <v>0</v>
      </c>
      <c r="E60" s="200">
        <f>'[2]26'!E62</f>
        <v>0</v>
      </c>
      <c r="F60" s="15">
        <f t="shared" si="6"/>
        <v>90</v>
      </c>
      <c r="G60" s="199">
        <f>'[2]26'!H62</f>
        <v>0</v>
      </c>
      <c r="H60" s="200">
        <f>'[2]26'!I62</f>
        <v>0</v>
      </c>
      <c r="I60" s="200">
        <f>'[2]26'!J62</f>
        <v>0</v>
      </c>
      <c r="J60" s="200">
        <f>'[2]26'!K62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'[2]26'!B63</f>
        <v>40</v>
      </c>
      <c r="C61" s="200">
        <f>'[2]26'!C63</f>
        <v>50</v>
      </c>
      <c r="D61" s="200">
        <f>'[2]26'!D63</f>
        <v>0</v>
      </c>
      <c r="E61" s="200">
        <f>'[2]26'!E63</f>
        <v>0</v>
      </c>
      <c r="F61" s="15">
        <f t="shared" si="6"/>
        <v>90</v>
      </c>
      <c r="G61" s="199">
        <f>'[2]26'!H63</f>
        <v>0</v>
      </c>
      <c r="H61" s="200">
        <f>'[2]26'!I63</f>
        <v>0</v>
      </c>
      <c r="I61" s="200">
        <f>'[2]26'!J63</f>
        <v>0</v>
      </c>
      <c r="J61" s="200">
        <f>'[2]26'!K63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'[2]26'!B64</f>
        <v>40</v>
      </c>
      <c r="C62" s="200">
        <f>'[2]26'!C64</f>
        <v>50</v>
      </c>
      <c r="D62" s="200">
        <f>'[2]26'!D64</f>
        <v>0</v>
      </c>
      <c r="E62" s="200">
        <f>'[2]26'!E64</f>
        <v>0</v>
      </c>
      <c r="F62" s="15">
        <f t="shared" si="6"/>
        <v>90</v>
      </c>
      <c r="G62" s="199">
        <f>'[2]26'!H64</f>
        <v>0</v>
      </c>
      <c r="H62" s="200">
        <f>'[2]26'!I64</f>
        <v>0</v>
      </c>
      <c r="I62" s="200">
        <f>'[2]26'!J64</f>
        <v>0</v>
      </c>
      <c r="J62" s="200">
        <f>'[2]26'!K64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'[2]26'!B65</f>
        <v>40</v>
      </c>
      <c r="C63" s="200">
        <f>'[2]26'!C65</f>
        <v>50</v>
      </c>
      <c r="D63" s="200">
        <f>'[2]26'!D65</f>
        <v>0</v>
      </c>
      <c r="E63" s="200">
        <f>'[2]26'!E65</f>
        <v>0</v>
      </c>
      <c r="F63" s="15">
        <f t="shared" si="6"/>
        <v>90</v>
      </c>
      <c r="G63" s="199">
        <f>'[2]26'!H65</f>
        <v>0</v>
      </c>
      <c r="H63" s="200">
        <f>'[2]26'!I65</f>
        <v>0</v>
      </c>
      <c r="I63" s="200">
        <f>'[2]26'!J65</f>
        <v>0</v>
      </c>
      <c r="J63" s="200">
        <f>'[2]26'!K65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'[2]26'!B66</f>
        <v>40</v>
      </c>
      <c r="C64" s="200">
        <f>'[2]26'!C66</f>
        <v>50</v>
      </c>
      <c r="D64" s="200">
        <f>'[2]26'!D66</f>
        <v>0</v>
      </c>
      <c r="E64" s="200">
        <f>'[2]26'!E66</f>
        <v>0</v>
      </c>
      <c r="F64" s="15">
        <f t="shared" si="6"/>
        <v>90</v>
      </c>
      <c r="G64" s="199">
        <f>'[2]26'!H66</f>
        <v>0</v>
      </c>
      <c r="H64" s="200">
        <f>'[2]26'!I66</f>
        <v>0</v>
      </c>
      <c r="I64" s="200">
        <f>'[2]26'!J66</f>
        <v>0</v>
      </c>
      <c r="J64" s="200">
        <f>'[2]26'!K66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'[2]26'!B67</f>
        <v>40</v>
      </c>
      <c r="C65" s="200">
        <f>'[2]26'!C67</f>
        <v>50</v>
      </c>
      <c r="D65" s="200">
        <f>'[2]26'!D67</f>
        <v>0</v>
      </c>
      <c r="E65" s="200">
        <f>'[2]26'!E67</f>
        <v>0</v>
      </c>
      <c r="F65" s="15">
        <f t="shared" si="6"/>
        <v>90</v>
      </c>
      <c r="G65" s="199">
        <f>'[2]26'!H67</f>
        <v>0</v>
      </c>
      <c r="H65" s="200">
        <f>'[2]26'!I67</f>
        <v>0</v>
      </c>
      <c r="I65" s="200">
        <f>'[2]26'!J67</f>
        <v>0</v>
      </c>
      <c r="J65" s="200">
        <f>'[2]26'!K67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'[2]26'!B68</f>
        <v>40</v>
      </c>
      <c r="C66" s="200">
        <f>'[2]26'!C68</f>
        <v>50</v>
      </c>
      <c r="D66" s="200">
        <f>'[2]26'!D68</f>
        <v>0</v>
      </c>
      <c r="E66" s="200">
        <f>'[2]26'!E68</f>
        <v>0</v>
      </c>
      <c r="F66" s="15">
        <f t="shared" si="6"/>
        <v>90</v>
      </c>
      <c r="G66" s="199">
        <f>'[2]26'!H68</f>
        <v>0</v>
      </c>
      <c r="H66" s="200">
        <f>'[2]26'!I68</f>
        <v>0</v>
      </c>
      <c r="I66" s="200">
        <f>'[2]26'!J68</f>
        <v>0</v>
      </c>
      <c r="J66" s="200">
        <f>'[2]26'!K68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'[2]26'!B69</f>
        <v>40</v>
      </c>
      <c r="C67" s="200">
        <f>'[2]26'!C69</f>
        <v>50</v>
      </c>
      <c r="D67" s="200">
        <f>'[2]26'!D69</f>
        <v>0</v>
      </c>
      <c r="E67" s="200">
        <f>'[2]26'!E69</f>
        <v>0</v>
      </c>
      <c r="F67" s="15">
        <f t="shared" si="6"/>
        <v>90</v>
      </c>
      <c r="G67" s="199">
        <f>'[2]26'!H69</f>
        <v>0</v>
      </c>
      <c r="H67" s="200">
        <f>'[2]26'!I69</f>
        <v>0</v>
      </c>
      <c r="I67" s="200">
        <f>'[2]26'!J69</f>
        <v>0</v>
      </c>
      <c r="J67" s="200">
        <f>'[2]26'!K69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'[2]26'!B70</f>
        <v>40</v>
      </c>
      <c r="C68" s="200">
        <f>'[2]26'!C70</f>
        <v>50</v>
      </c>
      <c r="D68" s="200">
        <f>'[2]26'!D70</f>
        <v>0</v>
      </c>
      <c r="E68" s="200">
        <f>'[2]26'!E70</f>
        <v>0</v>
      </c>
      <c r="F68" s="15">
        <f t="shared" si="6"/>
        <v>90</v>
      </c>
      <c r="G68" s="199">
        <f>'[2]26'!H70</f>
        <v>0</v>
      </c>
      <c r="H68" s="200">
        <f>'[2]26'!I70</f>
        <v>0</v>
      </c>
      <c r="I68" s="200">
        <f>'[2]26'!J70</f>
        <v>0</v>
      </c>
      <c r="J68" s="200">
        <f>'[2]26'!K70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'[2]26'!B71</f>
        <v>40</v>
      </c>
      <c r="C69" s="200">
        <f>'[2]26'!C71</f>
        <v>50</v>
      </c>
      <c r="D69" s="200">
        <f>'[2]26'!D71</f>
        <v>0</v>
      </c>
      <c r="E69" s="200">
        <f>'[2]26'!E71</f>
        <v>0</v>
      </c>
      <c r="F69" s="15">
        <f t="shared" ref="F69:F98" si="16">SUM(B69:E69)</f>
        <v>90</v>
      </c>
      <c r="G69" s="199">
        <f>'[2]26'!H71</f>
        <v>0</v>
      </c>
      <c r="H69" s="200">
        <f>'[2]26'!I71</f>
        <v>0</v>
      </c>
      <c r="I69" s="200">
        <f>'[2]26'!J71</f>
        <v>0</v>
      </c>
      <c r="J69" s="200">
        <f>'[2]26'!K71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'[2]26'!B72</f>
        <v>40</v>
      </c>
      <c r="C70" s="200">
        <f>'[2]26'!C72</f>
        <v>50</v>
      </c>
      <c r="D70" s="200">
        <f>'[2]26'!D72</f>
        <v>0</v>
      </c>
      <c r="E70" s="200">
        <f>'[2]26'!E72</f>
        <v>0</v>
      </c>
      <c r="F70" s="15">
        <f t="shared" si="16"/>
        <v>90</v>
      </c>
      <c r="G70" s="199">
        <f>'[2]26'!H72</f>
        <v>0</v>
      </c>
      <c r="H70" s="200">
        <f>'[2]26'!I72</f>
        <v>0</v>
      </c>
      <c r="I70" s="200">
        <f>'[2]26'!J72</f>
        <v>0</v>
      </c>
      <c r="J70" s="200">
        <f>'[2]26'!K72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'[2]26'!B73</f>
        <v>40</v>
      </c>
      <c r="C71" s="200">
        <f>'[2]26'!C73</f>
        <v>50</v>
      </c>
      <c r="D71" s="200">
        <f>'[2]26'!D73</f>
        <v>0</v>
      </c>
      <c r="E71" s="200">
        <f>'[2]26'!E73</f>
        <v>0</v>
      </c>
      <c r="F71" s="15">
        <f t="shared" si="16"/>
        <v>90</v>
      </c>
      <c r="G71" s="199">
        <f>'[2]26'!H73</f>
        <v>0</v>
      </c>
      <c r="H71" s="200">
        <f>'[2]26'!I73</f>
        <v>0</v>
      </c>
      <c r="I71" s="200">
        <f>'[2]26'!J73</f>
        <v>0</v>
      </c>
      <c r="J71" s="200">
        <f>'[2]26'!K73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'[2]26'!B74</f>
        <v>40</v>
      </c>
      <c r="C72" s="200">
        <f>'[2]26'!C74</f>
        <v>50</v>
      </c>
      <c r="D72" s="200">
        <f>'[2]26'!D74</f>
        <v>0</v>
      </c>
      <c r="E72" s="200">
        <f>'[2]26'!E74</f>
        <v>0</v>
      </c>
      <c r="F72" s="15">
        <f t="shared" si="16"/>
        <v>90</v>
      </c>
      <c r="G72" s="199">
        <f>'[2]26'!H74</f>
        <v>0</v>
      </c>
      <c r="H72" s="200">
        <f>'[2]26'!I74</f>
        <v>0</v>
      </c>
      <c r="I72" s="200">
        <f>'[2]26'!J74</f>
        <v>0</v>
      </c>
      <c r="J72" s="200">
        <f>'[2]26'!K74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'[2]26'!B75</f>
        <v>40</v>
      </c>
      <c r="C73" s="200">
        <f>'[2]26'!C75</f>
        <v>50</v>
      </c>
      <c r="D73" s="200">
        <f>'[2]26'!D75</f>
        <v>0</v>
      </c>
      <c r="E73" s="200">
        <f>'[2]26'!E75</f>
        <v>0</v>
      </c>
      <c r="F73" s="15">
        <f t="shared" si="16"/>
        <v>90</v>
      </c>
      <c r="G73" s="199">
        <f>'[2]26'!H75</f>
        <v>0</v>
      </c>
      <c r="H73" s="200">
        <f>'[2]26'!I75</f>
        <v>0</v>
      </c>
      <c r="I73" s="200">
        <f>'[2]26'!J75</f>
        <v>0</v>
      </c>
      <c r="J73" s="200">
        <f>'[2]26'!K75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'[2]26'!B76</f>
        <v>40</v>
      </c>
      <c r="C74" s="200">
        <f>'[2]26'!C76</f>
        <v>50</v>
      </c>
      <c r="D74" s="200">
        <f>'[2]26'!D76</f>
        <v>0</v>
      </c>
      <c r="E74" s="200">
        <f>'[2]26'!E76</f>
        <v>0</v>
      </c>
      <c r="F74" s="15">
        <f t="shared" si="16"/>
        <v>90</v>
      </c>
      <c r="G74" s="199">
        <f>'[2]26'!H76</f>
        <v>0</v>
      </c>
      <c r="H74" s="200">
        <f>'[2]26'!I76</f>
        <v>0</v>
      </c>
      <c r="I74" s="200">
        <f>'[2]26'!J76</f>
        <v>0</v>
      </c>
      <c r="J74" s="200">
        <f>'[2]26'!K76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'[2]26'!B77</f>
        <v>40</v>
      </c>
      <c r="C75" s="200">
        <f>'[2]26'!C77</f>
        <v>50</v>
      </c>
      <c r="D75" s="200">
        <f>'[2]26'!D77</f>
        <v>0</v>
      </c>
      <c r="E75" s="200">
        <f>'[2]26'!E77</f>
        <v>0</v>
      </c>
      <c r="F75" s="15">
        <f t="shared" si="16"/>
        <v>90</v>
      </c>
      <c r="G75" s="199">
        <f>'[2]26'!H77</f>
        <v>0</v>
      </c>
      <c r="H75" s="200">
        <f>'[2]26'!I77</f>
        <v>0</v>
      </c>
      <c r="I75" s="200">
        <f>'[2]26'!J77</f>
        <v>0</v>
      </c>
      <c r="J75" s="200">
        <f>'[2]26'!K77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'[2]26'!B78</f>
        <v>40</v>
      </c>
      <c r="C76" s="200">
        <f>'[2]26'!C78</f>
        <v>50</v>
      </c>
      <c r="D76" s="200">
        <f>'[2]26'!D78</f>
        <v>0</v>
      </c>
      <c r="E76" s="200">
        <f>'[2]26'!E78</f>
        <v>0</v>
      </c>
      <c r="F76" s="15">
        <f t="shared" si="16"/>
        <v>90</v>
      </c>
      <c r="G76" s="199">
        <f>'[2]26'!H78</f>
        <v>0</v>
      </c>
      <c r="H76" s="200">
        <f>'[2]26'!I78</f>
        <v>0</v>
      </c>
      <c r="I76" s="200">
        <f>'[2]26'!J78</f>
        <v>0</v>
      </c>
      <c r="J76" s="200">
        <f>'[2]26'!K78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'[2]26'!B79</f>
        <v>40</v>
      </c>
      <c r="C77" s="200">
        <f>'[2]26'!C79</f>
        <v>50</v>
      </c>
      <c r="D77" s="200">
        <f>'[2]26'!D79</f>
        <v>0</v>
      </c>
      <c r="E77" s="200">
        <f>'[2]26'!E79</f>
        <v>0</v>
      </c>
      <c r="F77" s="15">
        <f t="shared" si="16"/>
        <v>90</v>
      </c>
      <c r="G77" s="199">
        <f>'[2]26'!H79</f>
        <v>0</v>
      </c>
      <c r="H77" s="200">
        <f>'[2]26'!I79</f>
        <v>0</v>
      </c>
      <c r="I77" s="200">
        <f>'[2]26'!J79</f>
        <v>0</v>
      </c>
      <c r="J77" s="200">
        <f>'[2]26'!K79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'[2]26'!B80</f>
        <v>40</v>
      </c>
      <c r="C78" s="200">
        <f>'[2]26'!C80</f>
        <v>50</v>
      </c>
      <c r="D78" s="200">
        <f>'[2]26'!D80</f>
        <v>0</v>
      </c>
      <c r="E78" s="200">
        <f>'[2]26'!E80</f>
        <v>0</v>
      </c>
      <c r="F78" s="15">
        <f t="shared" si="16"/>
        <v>90</v>
      </c>
      <c r="G78" s="199">
        <f>'[2]26'!H80</f>
        <v>0</v>
      </c>
      <c r="H78" s="200">
        <f>'[2]26'!I80</f>
        <v>0</v>
      </c>
      <c r="I78" s="200">
        <f>'[2]26'!J80</f>
        <v>0</v>
      </c>
      <c r="J78" s="200">
        <f>'[2]26'!K80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'[2]26'!B81</f>
        <v>40</v>
      </c>
      <c r="C79" s="200">
        <f>'[2]26'!C81</f>
        <v>50</v>
      </c>
      <c r="D79" s="200">
        <f>'[2]26'!D81</f>
        <v>0</v>
      </c>
      <c r="E79" s="200">
        <f>'[2]26'!E81</f>
        <v>0</v>
      </c>
      <c r="F79" s="15">
        <f t="shared" si="16"/>
        <v>90</v>
      </c>
      <c r="G79" s="199">
        <f>'[2]26'!H81</f>
        <v>0</v>
      </c>
      <c r="H79" s="200">
        <f>'[2]26'!I81</f>
        <v>0</v>
      </c>
      <c r="I79" s="200">
        <f>'[2]26'!J81</f>
        <v>0</v>
      </c>
      <c r="J79" s="200">
        <f>'[2]26'!K81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'[2]26'!B82</f>
        <v>40</v>
      </c>
      <c r="C80" s="200">
        <f>'[2]26'!C82</f>
        <v>50</v>
      </c>
      <c r="D80" s="200">
        <f>'[2]26'!D82</f>
        <v>0</v>
      </c>
      <c r="E80" s="200">
        <f>'[2]26'!E82</f>
        <v>0</v>
      </c>
      <c r="F80" s="15">
        <f t="shared" si="16"/>
        <v>90</v>
      </c>
      <c r="G80" s="199">
        <f>'[2]26'!H82</f>
        <v>0</v>
      </c>
      <c r="H80" s="200">
        <f>'[2]26'!I82</f>
        <v>0</v>
      </c>
      <c r="I80" s="200">
        <f>'[2]26'!J82</f>
        <v>0</v>
      </c>
      <c r="J80" s="200">
        <f>'[2]26'!K82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'[2]26'!B83</f>
        <v>40</v>
      </c>
      <c r="C81" s="200">
        <f>'[2]26'!C83</f>
        <v>50</v>
      </c>
      <c r="D81" s="200">
        <f>'[2]26'!D83</f>
        <v>0</v>
      </c>
      <c r="E81" s="200">
        <f>'[2]26'!E83</f>
        <v>0</v>
      </c>
      <c r="F81" s="15">
        <f t="shared" si="16"/>
        <v>90</v>
      </c>
      <c r="G81" s="199">
        <f>'[2]26'!H83</f>
        <v>0</v>
      </c>
      <c r="H81" s="200">
        <f>'[2]26'!I83</f>
        <v>0</v>
      </c>
      <c r="I81" s="200">
        <f>'[2]26'!J83</f>
        <v>0</v>
      </c>
      <c r="J81" s="200">
        <f>'[2]26'!K83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'[2]26'!B84</f>
        <v>40</v>
      </c>
      <c r="C82" s="200">
        <f>'[2]26'!C84</f>
        <v>50</v>
      </c>
      <c r="D82" s="200">
        <f>'[2]26'!D84</f>
        <v>0</v>
      </c>
      <c r="E82" s="200">
        <f>'[2]26'!E84</f>
        <v>0</v>
      </c>
      <c r="F82" s="15">
        <f t="shared" si="16"/>
        <v>90</v>
      </c>
      <c r="G82" s="199">
        <f>'[2]26'!H84</f>
        <v>0</v>
      </c>
      <c r="H82" s="200">
        <f>'[2]26'!I84</f>
        <v>0</v>
      </c>
      <c r="I82" s="200">
        <f>'[2]26'!J84</f>
        <v>0</v>
      </c>
      <c r="J82" s="200">
        <f>'[2]26'!K84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'[2]26'!B85</f>
        <v>40</v>
      </c>
      <c r="C83" s="200">
        <f>'[2]26'!C85</f>
        <v>50</v>
      </c>
      <c r="D83" s="200">
        <f>'[2]26'!D85</f>
        <v>0</v>
      </c>
      <c r="E83" s="200">
        <f>'[2]26'!E85</f>
        <v>0</v>
      </c>
      <c r="F83" s="15">
        <f t="shared" si="16"/>
        <v>90</v>
      </c>
      <c r="G83" s="199">
        <f>'[2]26'!H85</f>
        <v>0</v>
      </c>
      <c r="H83" s="200">
        <f>'[2]26'!I85</f>
        <v>0</v>
      </c>
      <c r="I83" s="200">
        <f>'[2]26'!J85</f>
        <v>0</v>
      </c>
      <c r="J83" s="200">
        <f>'[2]26'!K85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'[2]26'!B86</f>
        <v>40</v>
      </c>
      <c r="C84" s="200">
        <f>'[2]26'!C86</f>
        <v>50</v>
      </c>
      <c r="D84" s="200">
        <f>'[2]26'!D86</f>
        <v>0</v>
      </c>
      <c r="E84" s="200">
        <f>'[2]26'!E86</f>
        <v>0</v>
      </c>
      <c r="F84" s="15">
        <f t="shared" si="16"/>
        <v>90</v>
      </c>
      <c r="G84" s="199">
        <f>'[2]26'!H86</f>
        <v>0</v>
      </c>
      <c r="H84" s="200">
        <f>'[2]26'!I86</f>
        <v>0</v>
      </c>
      <c r="I84" s="200">
        <f>'[2]26'!J86</f>
        <v>0</v>
      </c>
      <c r="J84" s="200">
        <f>'[2]26'!K86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'[2]26'!B87</f>
        <v>40</v>
      </c>
      <c r="C85" s="200">
        <f>'[2]26'!C87</f>
        <v>50</v>
      </c>
      <c r="D85" s="200">
        <f>'[2]26'!D87</f>
        <v>0</v>
      </c>
      <c r="E85" s="200">
        <f>'[2]26'!E87</f>
        <v>0</v>
      </c>
      <c r="F85" s="15">
        <f t="shared" si="16"/>
        <v>90</v>
      </c>
      <c r="G85" s="199">
        <f>'[2]26'!H87</f>
        <v>0</v>
      </c>
      <c r="H85" s="200">
        <f>'[2]26'!I87</f>
        <v>0</v>
      </c>
      <c r="I85" s="200">
        <f>'[2]26'!J87</f>
        <v>0</v>
      </c>
      <c r="J85" s="200">
        <f>'[2]26'!K87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'[2]26'!B88</f>
        <v>40</v>
      </c>
      <c r="C86" s="200">
        <f>'[2]26'!C88</f>
        <v>50</v>
      </c>
      <c r="D86" s="200">
        <f>'[2]26'!D88</f>
        <v>0</v>
      </c>
      <c r="E86" s="200">
        <f>'[2]26'!E88</f>
        <v>0</v>
      </c>
      <c r="F86" s="15">
        <f t="shared" si="16"/>
        <v>90</v>
      </c>
      <c r="G86" s="199">
        <f>'[2]26'!H88</f>
        <v>0</v>
      </c>
      <c r="H86" s="200">
        <f>'[2]26'!I88</f>
        <v>0</v>
      </c>
      <c r="I86" s="200">
        <f>'[2]26'!J88</f>
        <v>0</v>
      </c>
      <c r="J86" s="200">
        <f>'[2]26'!K88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'[2]26'!B89</f>
        <v>40</v>
      </c>
      <c r="C87" s="200">
        <f>'[2]26'!C89</f>
        <v>50</v>
      </c>
      <c r="D87" s="200">
        <f>'[2]26'!D89</f>
        <v>0</v>
      </c>
      <c r="E87" s="200">
        <f>'[2]26'!E89</f>
        <v>0</v>
      </c>
      <c r="F87" s="15">
        <f t="shared" si="16"/>
        <v>90</v>
      </c>
      <c r="G87" s="199">
        <f>'[2]26'!H89</f>
        <v>0</v>
      </c>
      <c r="H87" s="200">
        <f>'[2]26'!I89</f>
        <v>0</v>
      </c>
      <c r="I87" s="200">
        <f>'[2]26'!J89</f>
        <v>0</v>
      </c>
      <c r="J87" s="200">
        <f>'[2]26'!K89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'[2]26'!B90</f>
        <v>40</v>
      </c>
      <c r="C88" s="200">
        <f>'[2]26'!C90</f>
        <v>50</v>
      </c>
      <c r="D88" s="200">
        <f>'[2]26'!D90</f>
        <v>0</v>
      </c>
      <c r="E88" s="200">
        <f>'[2]26'!E90</f>
        <v>0</v>
      </c>
      <c r="F88" s="15">
        <f t="shared" si="16"/>
        <v>90</v>
      </c>
      <c r="G88" s="199">
        <f>'[2]26'!H90</f>
        <v>0</v>
      </c>
      <c r="H88" s="200">
        <f>'[2]26'!I90</f>
        <v>0</v>
      </c>
      <c r="I88" s="200">
        <f>'[2]26'!J90</f>
        <v>0</v>
      </c>
      <c r="J88" s="200">
        <f>'[2]26'!K90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'[2]26'!B91</f>
        <v>40</v>
      </c>
      <c r="C89" s="200">
        <f>'[2]26'!C91</f>
        <v>50</v>
      </c>
      <c r="D89" s="200">
        <f>'[2]26'!D91</f>
        <v>0</v>
      </c>
      <c r="E89" s="200">
        <f>'[2]26'!E91</f>
        <v>0</v>
      </c>
      <c r="F89" s="15">
        <f t="shared" si="16"/>
        <v>90</v>
      </c>
      <c r="G89" s="199">
        <f>'[2]26'!H91</f>
        <v>0</v>
      </c>
      <c r="H89" s="200">
        <f>'[2]26'!I91</f>
        <v>0</v>
      </c>
      <c r="I89" s="200">
        <f>'[2]26'!J91</f>
        <v>0</v>
      </c>
      <c r="J89" s="200">
        <f>'[2]26'!K91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'[2]26'!B92</f>
        <v>40</v>
      </c>
      <c r="C90" s="200">
        <f>'[2]26'!C92</f>
        <v>50</v>
      </c>
      <c r="D90" s="200">
        <f>'[2]26'!D92</f>
        <v>0</v>
      </c>
      <c r="E90" s="200">
        <f>'[2]26'!E92</f>
        <v>0</v>
      </c>
      <c r="F90" s="15">
        <f t="shared" si="16"/>
        <v>90</v>
      </c>
      <c r="G90" s="199">
        <f>'[2]26'!H92</f>
        <v>0</v>
      </c>
      <c r="H90" s="200">
        <f>'[2]26'!I92</f>
        <v>0</v>
      </c>
      <c r="I90" s="200">
        <f>'[2]26'!J92</f>
        <v>0</v>
      </c>
      <c r="J90" s="200">
        <f>'[2]26'!K92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'[2]26'!B93</f>
        <v>40</v>
      </c>
      <c r="C91" s="200">
        <f>'[2]26'!C93</f>
        <v>50</v>
      </c>
      <c r="D91" s="200">
        <f>'[2]26'!D93</f>
        <v>0</v>
      </c>
      <c r="E91" s="200">
        <f>'[2]26'!E93</f>
        <v>0</v>
      </c>
      <c r="F91" s="15">
        <f t="shared" si="16"/>
        <v>90</v>
      </c>
      <c r="G91" s="199">
        <f>'[2]26'!H93</f>
        <v>0</v>
      </c>
      <c r="H91" s="200">
        <f>'[2]26'!I93</f>
        <v>0</v>
      </c>
      <c r="I91" s="200">
        <f>'[2]26'!J93</f>
        <v>0</v>
      </c>
      <c r="J91" s="200">
        <f>'[2]26'!K93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'[2]26'!B94</f>
        <v>40</v>
      </c>
      <c r="C92" s="200">
        <f>'[2]26'!C94</f>
        <v>50</v>
      </c>
      <c r="D92" s="200">
        <f>'[2]26'!D94</f>
        <v>0</v>
      </c>
      <c r="E92" s="200">
        <f>'[2]26'!E94</f>
        <v>0</v>
      </c>
      <c r="F92" s="15">
        <f t="shared" si="16"/>
        <v>90</v>
      </c>
      <c r="G92" s="199">
        <f>'[2]26'!H94</f>
        <v>0</v>
      </c>
      <c r="H92" s="200">
        <f>'[2]26'!I94</f>
        <v>0</v>
      </c>
      <c r="I92" s="200">
        <f>'[2]26'!J94</f>
        <v>0</v>
      </c>
      <c r="J92" s="200">
        <f>'[2]26'!K94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'[2]26'!B95</f>
        <v>40</v>
      </c>
      <c r="C93" s="200">
        <f>'[2]26'!C95</f>
        <v>50</v>
      </c>
      <c r="D93" s="200">
        <f>'[2]26'!D95</f>
        <v>0</v>
      </c>
      <c r="E93" s="200">
        <f>'[2]26'!E95</f>
        <v>0</v>
      </c>
      <c r="F93" s="15">
        <f t="shared" si="16"/>
        <v>90</v>
      </c>
      <c r="G93" s="199">
        <f>'[2]26'!H95</f>
        <v>0</v>
      </c>
      <c r="H93" s="200">
        <f>'[2]26'!I95</f>
        <v>0</v>
      </c>
      <c r="I93" s="200">
        <f>'[2]26'!J95</f>
        <v>0</v>
      </c>
      <c r="J93" s="200">
        <f>'[2]26'!K95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'[2]26'!B96</f>
        <v>40</v>
      </c>
      <c r="C94" s="200">
        <f>'[2]26'!C96</f>
        <v>50</v>
      </c>
      <c r="D94" s="200">
        <f>'[2]26'!D96</f>
        <v>0</v>
      </c>
      <c r="E94" s="200">
        <f>'[2]26'!E96</f>
        <v>0</v>
      </c>
      <c r="F94" s="15">
        <f t="shared" si="16"/>
        <v>90</v>
      </c>
      <c r="G94" s="199">
        <f>'[2]26'!H96</f>
        <v>0</v>
      </c>
      <c r="H94" s="200">
        <f>'[2]26'!I96</f>
        <v>0</v>
      </c>
      <c r="I94" s="200">
        <f>'[2]26'!J96</f>
        <v>0</v>
      </c>
      <c r="J94" s="200">
        <f>'[2]26'!K96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'[2]26'!B97</f>
        <v>40</v>
      </c>
      <c r="C95" s="200">
        <f>'[2]26'!C97</f>
        <v>50</v>
      </c>
      <c r="D95" s="200">
        <f>'[2]26'!D97</f>
        <v>0</v>
      </c>
      <c r="E95" s="200">
        <f>'[2]26'!E97</f>
        <v>0</v>
      </c>
      <c r="F95" s="15">
        <f t="shared" si="16"/>
        <v>90</v>
      </c>
      <c r="G95" s="199">
        <f>'[2]26'!H97</f>
        <v>0</v>
      </c>
      <c r="H95" s="200">
        <f>'[2]26'!I97</f>
        <v>0</v>
      </c>
      <c r="I95" s="200">
        <f>'[2]26'!J97</f>
        <v>0</v>
      </c>
      <c r="J95" s="200">
        <f>'[2]26'!K97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'[2]26'!B98</f>
        <v>40</v>
      </c>
      <c r="C96" s="200">
        <f>'[2]26'!C98</f>
        <v>50</v>
      </c>
      <c r="D96" s="200">
        <f>'[2]26'!D98</f>
        <v>0</v>
      </c>
      <c r="E96" s="200">
        <f>'[2]26'!E98</f>
        <v>0</v>
      </c>
      <c r="F96" s="15">
        <f t="shared" si="16"/>
        <v>90</v>
      </c>
      <c r="G96" s="199">
        <f>'[2]26'!H98</f>
        <v>0</v>
      </c>
      <c r="H96" s="200">
        <f>'[2]26'!I98</f>
        <v>0</v>
      </c>
      <c r="I96" s="200">
        <f>'[2]26'!J98</f>
        <v>0</v>
      </c>
      <c r="J96" s="200">
        <f>'[2]26'!K98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'[2]26'!B99</f>
        <v>40</v>
      </c>
      <c r="C97" s="200">
        <f>'[2]26'!C99</f>
        <v>50</v>
      </c>
      <c r="D97" s="200">
        <f>'[2]26'!D99</f>
        <v>0</v>
      </c>
      <c r="E97" s="200">
        <f>'[2]26'!E99</f>
        <v>0</v>
      </c>
      <c r="F97" s="15">
        <f t="shared" si="16"/>
        <v>90</v>
      </c>
      <c r="G97" s="199">
        <f>'[2]26'!H99</f>
        <v>0</v>
      </c>
      <c r="H97" s="200">
        <f>'[2]26'!I99</f>
        <v>0</v>
      </c>
      <c r="I97" s="200">
        <f>'[2]26'!J99</f>
        <v>0</v>
      </c>
      <c r="J97" s="200">
        <f>'[2]26'!K99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'[2]26'!B100</f>
        <v>40</v>
      </c>
      <c r="C98" s="200">
        <f>'[2]26'!C100</f>
        <v>50</v>
      </c>
      <c r="D98" s="200">
        <f>'[2]26'!D100</f>
        <v>0</v>
      </c>
      <c r="E98" s="200">
        <f>'[2]26'!E100</f>
        <v>0</v>
      </c>
      <c r="F98" s="15">
        <f t="shared" si="16"/>
        <v>90</v>
      </c>
      <c r="G98" s="199">
        <f>'[2]26'!H100</f>
        <v>0</v>
      </c>
      <c r="H98" s="200">
        <f>'[2]26'!I100</f>
        <v>0</v>
      </c>
      <c r="I98" s="200">
        <f>'[2]26'!J100</f>
        <v>0</v>
      </c>
      <c r="J98" s="200">
        <f>'[2]26'!K100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X51" activePane="bottomRight" state="frozen"/>
      <selection activeCell="B3" sqref="B3"/>
      <selection pane="topRight" activeCell="B3" sqref="B3"/>
      <selection pane="bottomLeft" activeCell="B3" sqref="B3"/>
      <selection pane="bottomRight" activeCell="BI67" sqref="BI67:BI70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1010</v>
      </c>
      <c r="G3" s="16">
        <f>'[3]26'!G5</f>
        <v>0</v>
      </c>
      <c r="H3" s="17">
        <f>SUM(B3:G3)</f>
        <v>1330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26.1</v>
      </c>
      <c r="AU3" s="8">
        <v>26.1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26.1</v>
      </c>
      <c r="BM3" s="8">
        <f>AU3</f>
        <v>26.1</v>
      </c>
      <c r="BN3" s="8">
        <f>BC3</f>
        <v>26.99</v>
      </c>
      <c r="BO3" s="8">
        <f>BJ3</f>
        <v>26.99</v>
      </c>
      <c r="BP3" s="139">
        <f>BL3-BN3</f>
        <v>-0.88999999999999702</v>
      </c>
      <c r="BQ3" s="139">
        <f>BM3-BO3</f>
        <v>-0.88999999999999702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1010</v>
      </c>
      <c r="G4" s="16">
        <f>'[3]26'!G6</f>
        <v>0</v>
      </c>
      <c r="H4" s="17">
        <f>SUM(B4:G4)</f>
        <v>1330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26.1</v>
      </c>
      <c r="AU4" s="8">
        <v>26.1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26.1</v>
      </c>
      <c r="BM4" s="8">
        <f t="shared" ref="BM4:BM67" si="22">AU4</f>
        <v>26.1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-0.88999999999999702</v>
      </c>
      <c r="BQ4" s="139">
        <f t="shared" ref="BQ4:BQ67" si="26">BM4-BO4</f>
        <v>-0.88999999999999702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1010</v>
      </c>
      <c r="G5" s="16">
        <f>'[3]26'!G7</f>
        <v>0</v>
      </c>
      <c r="H5" s="17">
        <f t="shared" ref="H5:H68" si="27">SUM(B5:G5)</f>
        <v>1330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26.1</v>
      </c>
      <c r="AU5" s="8">
        <v>26.1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26.1</v>
      </c>
      <c r="BM5" s="8">
        <f t="shared" si="22"/>
        <v>26.1</v>
      </c>
      <c r="BN5" s="8">
        <f t="shared" si="23"/>
        <v>26.99</v>
      </c>
      <c r="BO5" s="8">
        <f t="shared" si="24"/>
        <v>26.99</v>
      </c>
      <c r="BP5" s="139">
        <f t="shared" si="25"/>
        <v>-0.88999999999999702</v>
      </c>
      <c r="BQ5" s="139">
        <f t="shared" si="26"/>
        <v>-0.88999999999999702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1010</v>
      </c>
      <c r="G6" s="16">
        <f>'[3]26'!G8</f>
        <v>0</v>
      </c>
      <c r="H6" s="17">
        <f t="shared" si="27"/>
        <v>1330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26.1</v>
      </c>
      <c r="AU6" s="8">
        <v>26.1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26.1</v>
      </c>
      <c r="BM6" s="8">
        <f t="shared" si="22"/>
        <v>26.1</v>
      </c>
      <c r="BN6" s="8">
        <f t="shared" si="23"/>
        <v>26.99</v>
      </c>
      <c r="BO6" s="8">
        <f t="shared" si="24"/>
        <v>26.99</v>
      </c>
      <c r="BP6" s="139">
        <f t="shared" si="25"/>
        <v>-0.88999999999999702</v>
      </c>
      <c r="BQ6" s="139">
        <f t="shared" si="26"/>
        <v>-0.88999999999999702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1010</v>
      </c>
      <c r="G7" s="16">
        <f>'[3]26'!G9</f>
        <v>0</v>
      </c>
      <c r="H7" s="17">
        <f t="shared" si="27"/>
        <v>1330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26.1</v>
      </c>
      <c r="AU7" s="8">
        <v>26.1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26.1</v>
      </c>
      <c r="BM7" s="8">
        <f t="shared" si="22"/>
        <v>26.1</v>
      </c>
      <c r="BN7" s="8">
        <f t="shared" si="23"/>
        <v>26.99</v>
      </c>
      <c r="BO7" s="8">
        <f t="shared" si="24"/>
        <v>26.99</v>
      </c>
      <c r="BP7" s="139">
        <f t="shared" si="25"/>
        <v>-0.88999999999999702</v>
      </c>
      <c r="BQ7" s="139">
        <f t="shared" si="26"/>
        <v>-0.88999999999999702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1010</v>
      </c>
      <c r="G8" s="16">
        <f>'[3]26'!G10</f>
        <v>0</v>
      </c>
      <c r="H8" s="17">
        <f t="shared" si="27"/>
        <v>1330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26.1</v>
      </c>
      <c r="AU8" s="8">
        <v>26.1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26.1</v>
      </c>
      <c r="BM8" s="8">
        <f t="shared" si="22"/>
        <v>26.1</v>
      </c>
      <c r="BN8" s="8">
        <f t="shared" si="23"/>
        <v>26.99</v>
      </c>
      <c r="BO8" s="8">
        <f t="shared" si="24"/>
        <v>26.99</v>
      </c>
      <c r="BP8" s="139">
        <f t="shared" si="25"/>
        <v>-0.88999999999999702</v>
      </c>
      <c r="BQ8" s="139">
        <f t="shared" si="26"/>
        <v>-0.88999999999999702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1010</v>
      </c>
      <c r="G9" s="16">
        <f>'[3]26'!G11</f>
        <v>0</v>
      </c>
      <c r="H9" s="17">
        <f t="shared" si="27"/>
        <v>1330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26.1</v>
      </c>
      <c r="AU9" s="8">
        <v>26.1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26.1</v>
      </c>
      <c r="BM9" s="8">
        <f t="shared" si="22"/>
        <v>26.1</v>
      </c>
      <c r="BN9" s="8">
        <f t="shared" si="23"/>
        <v>26.99</v>
      </c>
      <c r="BO9" s="8">
        <f t="shared" si="24"/>
        <v>26.99</v>
      </c>
      <c r="BP9" s="139">
        <f t="shared" si="25"/>
        <v>-0.88999999999999702</v>
      </c>
      <c r="BQ9" s="139">
        <f t="shared" si="26"/>
        <v>-0.88999999999999702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1010</v>
      </c>
      <c r="G10" s="16">
        <f>'[3]26'!G12</f>
        <v>0</v>
      </c>
      <c r="H10" s="17">
        <f t="shared" si="27"/>
        <v>1330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26.1</v>
      </c>
      <c r="AU10" s="8">
        <v>26.1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26.1</v>
      </c>
      <c r="BM10" s="8">
        <f t="shared" si="22"/>
        <v>26.1</v>
      </c>
      <c r="BN10" s="8">
        <f t="shared" si="23"/>
        <v>26.99</v>
      </c>
      <c r="BO10" s="8">
        <f t="shared" si="24"/>
        <v>26.99</v>
      </c>
      <c r="BP10" s="139">
        <f t="shared" si="25"/>
        <v>-0.88999999999999702</v>
      </c>
      <c r="BQ10" s="139">
        <f t="shared" si="26"/>
        <v>-0.88999999999999702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1010</v>
      </c>
      <c r="G11" s="16">
        <f>'[3]26'!G13</f>
        <v>0</v>
      </c>
      <c r="H11" s="17">
        <f t="shared" si="27"/>
        <v>1330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26.1</v>
      </c>
      <c r="AU11" s="8">
        <v>26.1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26.1</v>
      </c>
      <c r="BM11" s="8">
        <f t="shared" si="22"/>
        <v>26.1</v>
      </c>
      <c r="BN11" s="8">
        <f t="shared" si="23"/>
        <v>26.99</v>
      </c>
      <c r="BO11" s="8">
        <f t="shared" si="24"/>
        <v>26.99</v>
      </c>
      <c r="BP11" s="139">
        <f t="shared" si="25"/>
        <v>-0.88999999999999702</v>
      </c>
      <c r="BQ11" s="139">
        <f t="shared" si="26"/>
        <v>-0.88999999999999702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1010</v>
      </c>
      <c r="G12" s="16">
        <f>'[3]26'!G14</f>
        <v>0</v>
      </c>
      <c r="H12" s="17">
        <f t="shared" si="27"/>
        <v>1330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26.1</v>
      </c>
      <c r="AU12" s="8">
        <v>26.1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26.1</v>
      </c>
      <c r="BM12" s="8">
        <f t="shared" si="22"/>
        <v>26.1</v>
      </c>
      <c r="BN12" s="8">
        <f t="shared" si="23"/>
        <v>26.99</v>
      </c>
      <c r="BO12" s="8">
        <f t="shared" si="24"/>
        <v>26.99</v>
      </c>
      <c r="BP12" s="139">
        <f t="shared" si="25"/>
        <v>-0.88999999999999702</v>
      </c>
      <c r="BQ12" s="139">
        <f t="shared" si="26"/>
        <v>-0.88999999999999702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1010</v>
      </c>
      <c r="G13" s="16">
        <f>'[3]26'!G15</f>
        <v>0</v>
      </c>
      <c r="H13" s="17">
        <f t="shared" si="27"/>
        <v>1330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26.1</v>
      </c>
      <c r="AU13" s="8">
        <v>26.1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26.1</v>
      </c>
      <c r="BM13" s="8">
        <f t="shared" si="22"/>
        <v>26.1</v>
      </c>
      <c r="BN13" s="8">
        <f t="shared" si="23"/>
        <v>26.99</v>
      </c>
      <c r="BO13" s="8">
        <f t="shared" si="24"/>
        <v>26.99</v>
      </c>
      <c r="BP13" s="139">
        <f t="shared" si="25"/>
        <v>-0.88999999999999702</v>
      </c>
      <c r="BQ13" s="139">
        <f t="shared" si="26"/>
        <v>-0.88999999999999702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1010</v>
      </c>
      <c r="G14" s="16">
        <f>'[3]26'!G16</f>
        <v>0</v>
      </c>
      <c r="H14" s="17">
        <f t="shared" si="27"/>
        <v>1330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26.1</v>
      </c>
      <c r="AU14" s="8">
        <v>26.1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26.1</v>
      </c>
      <c r="BM14" s="8">
        <f t="shared" si="22"/>
        <v>26.1</v>
      </c>
      <c r="BN14" s="8">
        <f t="shared" si="23"/>
        <v>26.99</v>
      </c>
      <c r="BO14" s="8">
        <f t="shared" si="24"/>
        <v>26.99</v>
      </c>
      <c r="BP14" s="139">
        <f t="shared" si="25"/>
        <v>-0.88999999999999702</v>
      </c>
      <c r="BQ14" s="139">
        <f t="shared" si="26"/>
        <v>-0.88999999999999702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1010</v>
      </c>
      <c r="G15" s="16">
        <f>'[3]26'!G17</f>
        <v>0</v>
      </c>
      <c r="H15" s="17">
        <f t="shared" si="27"/>
        <v>1330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26.1</v>
      </c>
      <c r="AU15" s="8">
        <v>26.1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26.1</v>
      </c>
      <c r="BM15" s="8">
        <f t="shared" si="22"/>
        <v>26.1</v>
      </c>
      <c r="BN15" s="8">
        <f t="shared" si="23"/>
        <v>26.99</v>
      </c>
      <c r="BO15" s="8">
        <f t="shared" si="24"/>
        <v>26.99</v>
      </c>
      <c r="BP15" s="139">
        <f t="shared" si="25"/>
        <v>-0.88999999999999702</v>
      </c>
      <c r="BQ15" s="139">
        <f t="shared" si="26"/>
        <v>-0.88999999999999702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1010</v>
      </c>
      <c r="G16" s="16">
        <f>'[3]26'!G18</f>
        <v>0</v>
      </c>
      <c r="H16" s="17">
        <f t="shared" si="27"/>
        <v>1330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26.1</v>
      </c>
      <c r="AU16" s="8">
        <v>26.1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26.1</v>
      </c>
      <c r="BM16" s="8">
        <f t="shared" si="22"/>
        <v>26.1</v>
      </c>
      <c r="BN16" s="8">
        <f t="shared" si="23"/>
        <v>26.99</v>
      </c>
      <c r="BO16" s="8">
        <f t="shared" si="24"/>
        <v>26.99</v>
      </c>
      <c r="BP16" s="139">
        <f t="shared" si="25"/>
        <v>-0.88999999999999702</v>
      </c>
      <c r="BQ16" s="139">
        <f t="shared" si="26"/>
        <v>-0.88999999999999702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1010</v>
      </c>
      <c r="G17" s="16">
        <f>'[3]26'!G19</f>
        <v>0</v>
      </c>
      <c r="H17" s="17">
        <f t="shared" si="27"/>
        <v>1330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26.1</v>
      </c>
      <c r="AU17" s="8">
        <v>26.1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26.1</v>
      </c>
      <c r="BM17" s="8">
        <f t="shared" si="22"/>
        <v>26.1</v>
      </c>
      <c r="BN17" s="8">
        <f t="shared" si="23"/>
        <v>26.99</v>
      </c>
      <c r="BO17" s="8">
        <f t="shared" si="24"/>
        <v>26.99</v>
      </c>
      <c r="BP17" s="139">
        <f t="shared" si="25"/>
        <v>-0.88999999999999702</v>
      </c>
      <c r="BQ17" s="139">
        <f t="shared" si="26"/>
        <v>-0.88999999999999702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1010</v>
      </c>
      <c r="G18" s="16">
        <f>'[3]26'!G20</f>
        <v>0</v>
      </c>
      <c r="H18" s="17">
        <f t="shared" si="27"/>
        <v>1330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26.1</v>
      </c>
      <c r="AU18" s="8">
        <v>26.1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26.1</v>
      </c>
      <c r="BM18" s="8">
        <f t="shared" si="22"/>
        <v>26.1</v>
      </c>
      <c r="BN18" s="8">
        <f t="shared" si="23"/>
        <v>26.99</v>
      </c>
      <c r="BO18" s="8">
        <f t="shared" si="24"/>
        <v>26.99</v>
      </c>
      <c r="BP18" s="139">
        <f t="shared" si="25"/>
        <v>-0.88999999999999702</v>
      </c>
      <c r="BQ18" s="139">
        <f t="shared" si="26"/>
        <v>-0.88999999999999702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1010</v>
      </c>
      <c r="G19" s="16">
        <f>'[3]26'!G21</f>
        <v>0</v>
      </c>
      <c r="H19" s="17">
        <f t="shared" si="27"/>
        <v>1330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26.1</v>
      </c>
      <c r="AU19" s="8">
        <v>26.1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26.1</v>
      </c>
      <c r="BM19" s="8">
        <f t="shared" si="22"/>
        <v>26.1</v>
      </c>
      <c r="BN19" s="8">
        <f t="shared" si="23"/>
        <v>26.99</v>
      </c>
      <c r="BO19" s="8">
        <f t="shared" si="24"/>
        <v>26.99</v>
      </c>
      <c r="BP19" s="139">
        <f t="shared" si="25"/>
        <v>-0.88999999999999702</v>
      </c>
      <c r="BQ19" s="139">
        <f t="shared" si="26"/>
        <v>-0.88999999999999702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1010</v>
      </c>
      <c r="G20" s="16">
        <f>'[3]26'!G22</f>
        <v>0</v>
      </c>
      <c r="H20" s="17">
        <f t="shared" si="27"/>
        <v>1330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26.1</v>
      </c>
      <c r="AU20" s="8">
        <v>26.1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26.1</v>
      </c>
      <c r="BM20" s="8">
        <f t="shared" si="22"/>
        <v>26.1</v>
      </c>
      <c r="BN20" s="8">
        <f t="shared" si="23"/>
        <v>26.99</v>
      </c>
      <c r="BO20" s="8">
        <f t="shared" si="24"/>
        <v>26.99</v>
      </c>
      <c r="BP20" s="139">
        <f t="shared" si="25"/>
        <v>-0.88999999999999702</v>
      </c>
      <c r="BQ20" s="139">
        <f t="shared" si="26"/>
        <v>-0.88999999999999702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1010</v>
      </c>
      <c r="G21" s="16">
        <f>'[3]26'!G23</f>
        <v>0</v>
      </c>
      <c r="H21" s="17">
        <f t="shared" si="27"/>
        <v>1330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26.1</v>
      </c>
      <c r="AU21" s="8">
        <v>26.1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26.1</v>
      </c>
      <c r="BM21" s="8">
        <f t="shared" si="22"/>
        <v>26.1</v>
      </c>
      <c r="BN21" s="8">
        <f t="shared" si="23"/>
        <v>26.99</v>
      </c>
      <c r="BO21" s="8">
        <f t="shared" si="24"/>
        <v>26.99</v>
      </c>
      <c r="BP21" s="139">
        <f t="shared" si="25"/>
        <v>-0.88999999999999702</v>
      </c>
      <c r="BQ21" s="139">
        <f t="shared" si="26"/>
        <v>-0.88999999999999702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1010</v>
      </c>
      <c r="G22" s="16">
        <f>'[3]26'!G24</f>
        <v>0</v>
      </c>
      <c r="H22" s="17">
        <f t="shared" si="27"/>
        <v>1330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26.1</v>
      </c>
      <c r="AU22" s="8">
        <v>26.1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26.1</v>
      </c>
      <c r="BM22" s="8">
        <f t="shared" si="22"/>
        <v>26.1</v>
      </c>
      <c r="BN22" s="8">
        <f t="shared" si="23"/>
        <v>26.99</v>
      </c>
      <c r="BO22" s="8">
        <f t="shared" si="24"/>
        <v>26.99</v>
      </c>
      <c r="BP22" s="139">
        <f t="shared" si="25"/>
        <v>-0.88999999999999702</v>
      </c>
      <c r="BQ22" s="139">
        <f t="shared" si="26"/>
        <v>-0.88999999999999702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1010</v>
      </c>
      <c r="G23" s="16">
        <f>'[3]26'!G25</f>
        <v>0</v>
      </c>
      <c r="H23" s="17">
        <f t="shared" si="27"/>
        <v>1330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26.1</v>
      </c>
      <c r="AU23" s="8">
        <v>26.1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26.1</v>
      </c>
      <c r="BM23" s="8">
        <f t="shared" si="22"/>
        <v>26.1</v>
      </c>
      <c r="BN23" s="8">
        <f t="shared" si="23"/>
        <v>26.99</v>
      </c>
      <c r="BO23" s="8">
        <f t="shared" si="24"/>
        <v>26.99</v>
      </c>
      <c r="BP23" s="139">
        <f t="shared" si="25"/>
        <v>-0.88999999999999702</v>
      </c>
      <c r="BQ23" s="139">
        <f t="shared" si="26"/>
        <v>-0.88999999999999702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1010</v>
      </c>
      <c r="G24" s="16">
        <f>'[3]26'!G26</f>
        <v>0</v>
      </c>
      <c r="H24" s="17">
        <f t="shared" si="27"/>
        <v>1330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26.1</v>
      </c>
      <c r="AU24" s="8">
        <v>26.1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26.1</v>
      </c>
      <c r="BM24" s="8">
        <f t="shared" si="22"/>
        <v>26.1</v>
      </c>
      <c r="BN24" s="8">
        <f t="shared" si="23"/>
        <v>26.99</v>
      </c>
      <c r="BO24" s="8">
        <f t="shared" si="24"/>
        <v>26.99</v>
      </c>
      <c r="BP24" s="139">
        <f t="shared" si="25"/>
        <v>-0.88999999999999702</v>
      </c>
      <c r="BQ24" s="139">
        <f t="shared" si="26"/>
        <v>-0.88999999999999702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1010</v>
      </c>
      <c r="G25" s="16">
        <f>'[3]26'!G27</f>
        <v>0</v>
      </c>
      <c r="H25" s="17">
        <f t="shared" si="27"/>
        <v>1330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26.1</v>
      </c>
      <c r="AU25" s="8">
        <v>26.1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26.1</v>
      </c>
      <c r="BM25" s="8">
        <f t="shared" si="22"/>
        <v>26.1</v>
      </c>
      <c r="BN25" s="8">
        <f t="shared" si="23"/>
        <v>26.99</v>
      </c>
      <c r="BO25" s="8">
        <f t="shared" si="24"/>
        <v>26.99</v>
      </c>
      <c r="BP25" s="139">
        <f t="shared" si="25"/>
        <v>-0.88999999999999702</v>
      </c>
      <c r="BQ25" s="139">
        <f t="shared" si="26"/>
        <v>-0.88999999999999702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1010</v>
      </c>
      <c r="G26" s="16">
        <f>'[3]26'!G28</f>
        <v>0</v>
      </c>
      <c r="H26" s="17">
        <f t="shared" si="27"/>
        <v>1330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26.1</v>
      </c>
      <c r="AU26" s="8">
        <v>26.1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26.1</v>
      </c>
      <c r="BM26" s="8">
        <f t="shared" si="22"/>
        <v>26.1</v>
      </c>
      <c r="BN26" s="8">
        <f t="shared" si="23"/>
        <v>26.99</v>
      </c>
      <c r="BO26" s="8">
        <f t="shared" si="24"/>
        <v>26.99</v>
      </c>
      <c r="BP26" s="139">
        <f t="shared" si="25"/>
        <v>-0.88999999999999702</v>
      </c>
      <c r="BQ26" s="139">
        <f t="shared" si="26"/>
        <v>-0.88999999999999702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1010</v>
      </c>
      <c r="G27" s="16">
        <f>'[3]26'!G29</f>
        <v>0</v>
      </c>
      <c r="H27" s="17">
        <f t="shared" si="27"/>
        <v>1330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211.88</v>
      </c>
      <c r="AT27" s="8">
        <v>25.26</v>
      </c>
      <c r="AU27" s="8">
        <v>30.94</v>
      </c>
      <c r="AW27" s="203">
        <v>26.12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26.12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25.26</v>
      </c>
      <c r="BM27" s="8">
        <f t="shared" si="22"/>
        <v>30.94</v>
      </c>
      <c r="BN27" s="8">
        <f t="shared" si="23"/>
        <v>26.12</v>
      </c>
      <c r="BO27" s="8">
        <f t="shared" si="24"/>
        <v>32</v>
      </c>
      <c r="BP27" s="139">
        <f t="shared" si="25"/>
        <v>-0.85999999999999943</v>
      </c>
      <c r="BQ27" s="139">
        <f t="shared" si="26"/>
        <v>-1.0599999999999987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1010</v>
      </c>
      <c r="G28" s="16">
        <f>'[3]26'!G30</f>
        <v>0</v>
      </c>
      <c r="H28" s="17">
        <f t="shared" si="27"/>
        <v>1330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211.88</v>
      </c>
      <c r="AT28" s="8">
        <v>25.26</v>
      </c>
      <c r="AU28" s="8">
        <v>30.94</v>
      </c>
      <c r="AW28" s="203">
        <v>26.12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26.12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25.26</v>
      </c>
      <c r="BM28" s="8">
        <f t="shared" si="22"/>
        <v>30.94</v>
      </c>
      <c r="BN28" s="8">
        <f t="shared" si="23"/>
        <v>26.12</v>
      </c>
      <c r="BO28" s="8">
        <f t="shared" si="24"/>
        <v>32</v>
      </c>
      <c r="BP28" s="139">
        <f t="shared" si="25"/>
        <v>-0.85999999999999943</v>
      </c>
      <c r="BQ28" s="139">
        <f t="shared" si="26"/>
        <v>-1.0599999999999987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1010</v>
      </c>
      <c r="G29" s="16">
        <f>'[3]26'!G31</f>
        <v>0</v>
      </c>
      <c r="H29" s="17">
        <f t="shared" si="27"/>
        <v>1330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211.88</v>
      </c>
      <c r="AT29" s="8">
        <v>25.26</v>
      </c>
      <c r="AU29" s="8">
        <v>30.94</v>
      </c>
      <c r="AW29" s="203">
        <v>26.12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26.12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25.26</v>
      </c>
      <c r="BM29" s="8">
        <f t="shared" si="22"/>
        <v>30.94</v>
      </c>
      <c r="BN29" s="8">
        <f t="shared" si="23"/>
        <v>26.12</v>
      </c>
      <c r="BO29" s="8">
        <f t="shared" si="24"/>
        <v>32</v>
      </c>
      <c r="BP29" s="139">
        <f t="shared" si="25"/>
        <v>-0.85999999999999943</v>
      </c>
      <c r="BQ29" s="139">
        <f t="shared" si="26"/>
        <v>-1.0599999999999987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1010</v>
      </c>
      <c r="G30" s="16">
        <f>'[3]26'!G32</f>
        <v>0</v>
      </c>
      <c r="H30" s="17">
        <f t="shared" si="27"/>
        <v>1330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211.88</v>
      </c>
      <c r="AT30" s="8">
        <v>25.26</v>
      </c>
      <c r="AU30" s="8">
        <v>30.94</v>
      </c>
      <c r="AW30" s="203">
        <v>26.12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26.12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25.26</v>
      </c>
      <c r="BM30" s="8">
        <f t="shared" si="22"/>
        <v>30.94</v>
      </c>
      <c r="BN30" s="8">
        <f t="shared" si="23"/>
        <v>26.12</v>
      </c>
      <c r="BO30" s="8">
        <f t="shared" si="24"/>
        <v>32</v>
      </c>
      <c r="BP30" s="139">
        <f t="shared" si="25"/>
        <v>-0.85999999999999943</v>
      </c>
      <c r="BQ30" s="139">
        <f t="shared" si="26"/>
        <v>-1.0599999999999987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1010</v>
      </c>
      <c r="G31" s="16">
        <f>'[3]26'!G33</f>
        <v>0</v>
      </c>
      <c r="H31" s="17">
        <f t="shared" si="27"/>
        <v>1330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26.1</v>
      </c>
      <c r="AU31" s="8">
        <v>26.1</v>
      </c>
      <c r="AW31" s="203">
        <v>26.99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26.99</v>
      </c>
      <c r="BD31" s="203">
        <v>26.99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26.99</v>
      </c>
      <c r="BL31" s="8">
        <f t="shared" si="21"/>
        <v>26.1</v>
      </c>
      <c r="BM31" s="8">
        <f t="shared" si="22"/>
        <v>26.1</v>
      </c>
      <c r="BN31" s="8">
        <f t="shared" si="23"/>
        <v>26.99</v>
      </c>
      <c r="BO31" s="8">
        <f t="shared" si="24"/>
        <v>26.99</v>
      </c>
      <c r="BP31" s="139">
        <f t="shared" si="25"/>
        <v>-0.88999999999999702</v>
      </c>
      <c r="BQ31" s="139">
        <f t="shared" si="26"/>
        <v>-0.88999999999999702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1010</v>
      </c>
      <c r="G32" s="16">
        <f>'[3]26'!G34</f>
        <v>0</v>
      </c>
      <c r="H32" s="17">
        <f t="shared" si="27"/>
        <v>1330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26.1</v>
      </c>
      <c r="AU32" s="8">
        <v>26.1</v>
      </c>
      <c r="AW32" s="203">
        <v>26.99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26.99</v>
      </c>
      <c r="BD32" s="203">
        <v>26.99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26.99</v>
      </c>
      <c r="BL32" s="8">
        <f t="shared" si="21"/>
        <v>26.1</v>
      </c>
      <c r="BM32" s="8">
        <f t="shared" si="22"/>
        <v>26.1</v>
      </c>
      <c r="BN32" s="8">
        <f t="shared" si="23"/>
        <v>26.99</v>
      </c>
      <c r="BO32" s="8">
        <f t="shared" si="24"/>
        <v>26.99</v>
      </c>
      <c r="BP32" s="139">
        <f t="shared" si="25"/>
        <v>-0.88999999999999702</v>
      </c>
      <c r="BQ32" s="139">
        <f t="shared" si="26"/>
        <v>-0.88999999999999702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1010</v>
      </c>
      <c r="G33" s="16">
        <f>'[3]26'!G35</f>
        <v>0</v>
      </c>
      <c r="H33" s="17">
        <f t="shared" si="27"/>
        <v>1330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26.1</v>
      </c>
      <c r="AU33" s="8">
        <v>26.1</v>
      </c>
      <c r="AW33" s="203">
        <v>26.99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26.99</v>
      </c>
      <c r="BD33" s="203">
        <v>26.99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26.99</v>
      </c>
      <c r="BL33" s="8">
        <f t="shared" si="21"/>
        <v>26.1</v>
      </c>
      <c r="BM33" s="8">
        <f t="shared" si="22"/>
        <v>26.1</v>
      </c>
      <c r="BN33" s="8">
        <f t="shared" si="23"/>
        <v>26.99</v>
      </c>
      <c r="BO33" s="8">
        <f t="shared" si="24"/>
        <v>26.99</v>
      </c>
      <c r="BP33" s="139">
        <f t="shared" si="25"/>
        <v>-0.88999999999999702</v>
      </c>
      <c r="BQ33" s="139">
        <f t="shared" si="26"/>
        <v>-0.88999999999999702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1010</v>
      </c>
      <c r="G34" s="16">
        <f>'[3]26'!G36</f>
        <v>0</v>
      </c>
      <c r="H34" s="17">
        <f t="shared" si="27"/>
        <v>1330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211.88</v>
      </c>
      <c r="AT34" s="8">
        <v>25.26</v>
      </c>
      <c r="AU34" s="8">
        <v>30.94</v>
      </c>
      <c r="AW34" s="203">
        <v>26.12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26.12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25.26</v>
      </c>
      <c r="BM34" s="8">
        <f t="shared" si="22"/>
        <v>30.94</v>
      </c>
      <c r="BN34" s="8">
        <f t="shared" si="23"/>
        <v>26.12</v>
      </c>
      <c r="BO34" s="8">
        <f t="shared" si="24"/>
        <v>32</v>
      </c>
      <c r="BP34" s="139">
        <f t="shared" si="25"/>
        <v>-0.85999999999999943</v>
      </c>
      <c r="BQ34" s="139">
        <f t="shared" si="26"/>
        <v>-1.0599999999999987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1010</v>
      </c>
      <c r="G35" s="16">
        <f>'[3]26'!G37</f>
        <v>0</v>
      </c>
      <c r="H35" s="17">
        <f t="shared" si="27"/>
        <v>1330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26.1</v>
      </c>
      <c r="AU35" s="8">
        <v>26.1</v>
      </c>
      <c r="AW35" s="203">
        <v>26.99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26.99</v>
      </c>
      <c r="BD35" s="203">
        <v>26.99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26.99</v>
      </c>
      <c r="BL35" s="8">
        <f t="shared" si="21"/>
        <v>26.1</v>
      </c>
      <c r="BM35" s="8">
        <f t="shared" si="22"/>
        <v>26.1</v>
      </c>
      <c r="BN35" s="8">
        <f t="shared" si="23"/>
        <v>26.99</v>
      </c>
      <c r="BO35" s="8">
        <f t="shared" si="24"/>
        <v>26.99</v>
      </c>
      <c r="BP35" s="139">
        <f t="shared" si="25"/>
        <v>-0.88999999999999702</v>
      </c>
      <c r="BQ35" s="139">
        <f t="shared" si="26"/>
        <v>-0.88999999999999702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1010</v>
      </c>
      <c r="G36" s="16">
        <f>'[3]26'!G38</f>
        <v>0</v>
      </c>
      <c r="H36" s="17">
        <f t="shared" si="27"/>
        <v>1330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26.1</v>
      </c>
      <c r="AU36" s="8">
        <v>26.1</v>
      </c>
      <c r="AW36" s="203">
        <v>26.99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26.99</v>
      </c>
      <c r="BD36" s="203">
        <v>26.99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26.99</v>
      </c>
      <c r="BL36" s="8">
        <f t="shared" si="21"/>
        <v>26.1</v>
      </c>
      <c r="BM36" s="8">
        <f t="shared" si="22"/>
        <v>26.1</v>
      </c>
      <c r="BN36" s="8">
        <f t="shared" si="23"/>
        <v>26.99</v>
      </c>
      <c r="BO36" s="8">
        <f t="shared" si="24"/>
        <v>26.99</v>
      </c>
      <c r="BP36" s="139">
        <f t="shared" si="25"/>
        <v>-0.88999999999999702</v>
      </c>
      <c r="BQ36" s="139">
        <f t="shared" si="26"/>
        <v>-0.88999999999999702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1010</v>
      </c>
      <c r="G37" s="16">
        <f>'[3]26'!G39</f>
        <v>0</v>
      </c>
      <c r="H37" s="17">
        <f t="shared" si="27"/>
        <v>1330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26.1</v>
      </c>
      <c r="AU37" s="8">
        <v>26.1</v>
      </c>
      <c r="AW37" s="203">
        <v>26.99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26.99</v>
      </c>
      <c r="BD37" s="203">
        <v>26.99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26.99</v>
      </c>
      <c r="BL37" s="8">
        <f t="shared" si="21"/>
        <v>26.1</v>
      </c>
      <c r="BM37" s="8">
        <f t="shared" si="22"/>
        <v>26.1</v>
      </c>
      <c r="BN37" s="8">
        <f t="shared" si="23"/>
        <v>26.99</v>
      </c>
      <c r="BO37" s="8">
        <f t="shared" si="24"/>
        <v>26.99</v>
      </c>
      <c r="BP37" s="139">
        <f t="shared" si="25"/>
        <v>-0.88999999999999702</v>
      </c>
      <c r="BQ37" s="139">
        <f t="shared" si="26"/>
        <v>-0.88999999999999702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1010</v>
      </c>
      <c r="G38" s="16">
        <f>'[3]26'!G40</f>
        <v>0</v>
      </c>
      <c r="H38" s="17">
        <f t="shared" si="27"/>
        <v>1330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26.1</v>
      </c>
      <c r="AU38" s="8">
        <v>26.1</v>
      </c>
      <c r="AW38" s="203">
        <v>26.99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26.99</v>
      </c>
      <c r="BD38" s="203">
        <v>26.99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26.99</v>
      </c>
      <c r="BL38" s="8">
        <f t="shared" si="21"/>
        <v>26.1</v>
      </c>
      <c r="BM38" s="8">
        <f t="shared" si="22"/>
        <v>26.1</v>
      </c>
      <c r="BN38" s="8">
        <f t="shared" si="23"/>
        <v>26.99</v>
      </c>
      <c r="BO38" s="8">
        <f t="shared" si="24"/>
        <v>26.99</v>
      </c>
      <c r="BP38" s="139">
        <f t="shared" si="25"/>
        <v>-0.88999999999999702</v>
      </c>
      <c r="BQ38" s="139">
        <f t="shared" si="26"/>
        <v>-0.88999999999999702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1010</v>
      </c>
      <c r="G39" s="16">
        <f>'[3]26'!G41</f>
        <v>0</v>
      </c>
      <c r="H39" s="17">
        <f t="shared" si="27"/>
        <v>1330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211.88</v>
      </c>
      <c r="AT39" s="8">
        <v>25.26</v>
      </c>
      <c r="AU39" s="8">
        <v>30.94</v>
      </c>
      <c r="AW39" s="203">
        <v>26.12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26.12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25.26</v>
      </c>
      <c r="BM39" s="8">
        <f t="shared" si="22"/>
        <v>30.94</v>
      </c>
      <c r="BN39" s="8">
        <f t="shared" si="23"/>
        <v>26.12</v>
      </c>
      <c r="BO39" s="8">
        <f t="shared" si="24"/>
        <v>32</v>
      </c>
      <c r="BP39" s="139">
        <f t="shared" si="25"/>
        <v>-0.85999999999999943</v>
      </c>
      <c r="BQ39" s="139">
        <f t="shared" si="26"/>
        <v>-1.0599999999999987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1010</v>
      </c>
      <c r="G40" s="16">
        <f>'[3]26'!G42</f>
        <v>0</v>
      </c>
      <c r="H40" s="17">
        <f t="shared" si="27"/>
        <v>1330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211.88</v>
      </c>
      <c r="AT40" s="8">
        <v>25.26</v>
      </c>
      <c r="AU40" s="8">
        <v>30.94</v>
      </c>
      <c r="AW40" s="203">
        <v>26.12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26.12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25.26</v>
      </c>
      <c r="BM40" s="8">
        <f t="shared" si="22"/>
        <v>30.94</v>
      </c>
      <c r="BN40" s="8">
        <f t="shared" si="23"/>
        <v>26.12</v>
      </c>
      <c r="BO40" s="8">
        <f t="shared" si="24"/>
        <v>32</v>
      </c>
      <c r="BP40" s="139">
        <f t="shared" si="25"/>
        <v>-0.85999999999999943</v>
      </c>
      <c r="BQ40" s="139">
        <f t="shared" si="26"/>
        <v>-1.0599999999999987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1010</v>
      </c>
      <c r="G41" s="16">
        <f>'[3]26'!G43</f>
        <v>0</v>
      </c>
      <c r="H41" s="17">
        <f t="shared" si="27"/>
        <v>1330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26.1</v>
      </c>
      <c r="AU41" s="8">
        <v>26.1</v>
      </c>
      <c r="AW41" s="203">
        <v>26.99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26.99</v>
      </c>
      <c r="BD41" s="203">
        <v>26.99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26.99</v>
      </c>
      <c r="BL41" s="8">
        <f t="shared" si="21"/>
        <v>26.1</v>
      </c>
      <c r="BM41" s="8">
        <f t="shared" si="22"/>
        <v>26.1</v>
      </c>
      <c r="BN41" s="8">
        <f t="shared" si="23"/>
        <v>26.99</v>
      </c>
      <c r="BO41" s="8">
        <f t="shared" si="24"/>
        <v>26.99</v>
      </c>
      <c r="BP41" s="139">
        <f t="shared" si="25"/>
        <v>-0.88999999999999702</v>
      </c>
      <c r="BQ41" s="139">
        <f t="shared" si="26"/>
        <v>-0.88999999999999702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1010</v>
      </c>
      <c r="G42" s="16">
        <f>'[3]26'!G44</f>
        <v>0</v>
      </c>
      <c r="H42" s="17">
        <f t="shared" si="27"/>
        <v>1330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26.1</v>
      </c>
      <c r="AU42" s="8">
        <v>26.1</v>
      </c>
      <c r="AW42" s="203">
        <v>26.99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26.99</v>
      </c>
      <c r="BD42" s="203">
        <v>26.99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26.99</v>
      </c>
      <c r="BL42" s="8">
        <f t="shared" si="21"/>
        <v>26.1</v>
      </c>
      <c r="BM42" s="8">
        <f t="shared" si="22"/>
        <v>26.1</v>
      </c>
      <c r="BN42" s="8">
        <f t="shared" si="23"/>
        <v>26.99</v>
      </c>
      <c r="BO42" s="8">
        <f t="shared" si="24"/>
        <v>26.99</v>
      </c>
      <c r="BP42" s="139">
        <f t="shared" si="25"/>
        <v>-0.88999999999999702</v>
      </c>
      <c r="BQ42" s="139">
        <f t="shared" si="26"/>
        <v>-0.88999999999999702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990</v>
      </c>
      <c r="G43" s="16">
        <f>'[3]26'!G45</f>
        <v>0</v>
      </c>
      <c r="H43" s="17">
        <f t="shared" si="27"/>
        <v>1310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26.1</v>
      </c>
      <c r="AU43" s="8">
        <v>26.1</v>
      </c>
      <c r="AW43" s="203">
        <v>26.99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26.99</v>
      </c>
      <c r="BD43" s="203">
        <v>26.99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26.99</v>
      </c>
      <c r="BL43" s="8">
        <f t="shared" si="21"/>
        <v>26.1</v>
      </c>
      <c r="BM43" s="8">
        <f t="shared" si="22"/>
        <v>26.1</v>
      </c>
      <c r="BN43" s="8">
        <f t="shared" si="23"/>
        <v>26.99</v>
      </c>
      <c r="BO43" s="8">
        <f t="shared" si="24"/>
        <v>26.99</v>
      </c>
      <c r="BP43" s="139">
        <f t="shared" si="25"/>
        <v>-0.88999999999999702</v>
      </c>
      <c r="BQ43" s="139">
        <f t="shared" si="26"/>
        <v>-0.88999999999999702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990</v>
      </c>
      <c r="G44" s="16">
        <f>'[3]26'!G46</f>
        <v>0</v>
      </c>
      <c r="H44" s="17">
        <f t="shared" si="27"/>
        <v>1310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26.1</v>
      </c>
      <c r="AU44" s="8">
        <v>26.1</v>
      </c>
      <c r="AW44" s="203">
        <v>26.99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26.99</v>
      </c>
      <c r="BD44" s="203">
        <v>26.99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26.99</v>
      </c>
      <c r="BL44" s="8">
        <f t="shared" si="21"/>
        <v>26.1</v>
      </c>
      <c r="BM44" s="8">
        <f t="shared" si="22"/>
        <v>26.1</v>
      </c>
      <c r="BN44" s="8">
        <f t="shared" si="23"/>
        <v>26.99</v>
      </c>
      <c r="BO44" s="8">
        <f t="shared" si="24"/>
        <v>26.99</v>
      </c>
      <c r="BP44" s="139">
        <f t="shared" si="25"/>
        <v>-0.88999999999999702</v>
      </c>
      <c r="BQ44" s="139">
        <f t="shared" si="26"/>
        <v>-0.88999999999999702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990</v>
      </c>
      <c r="G45" s="16">
        <f>'[3]26'!G47</f>
        <v>0</v>
      </c>
      <c r="H45" s="17">
        <f t="shared" si="27"/>
        <v>1310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26.1</v>
      </c>
      <c r="AU45" s="8">
        <v>26.1</v>
      </c>
      <c r="AW45" s="203">
        <v>26.99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26.99</v>
      </c>
      <c r="BD45" s="203">
        <v>26.99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26.99</v>
      </c>
      <c r="BL45" s="8">
        <f t="shared" si="21"/>
        <v>26.1</v>
      </c>
      <c r="BM45" s="8">
        <f t="shared" si="22"/>
        <v>26.1</v>
      </c>
      <c r="BN45" s="8">
        <f t="shared" si="23"/>
        <v>26.99</v>
      </c>
      <c r="BO45" s="8">
        <f t="shared" si="24"/>
        <v>26.99</v>
      </c>
      <c r="BP45" s="139">
        <f t="shared" si="25"/>
        <v>-0.88999999999999702</v>
      </c>
      <c r="BQ45" s="139">
        <f t="shared" si="26"/>
        <v>-0.88999999999999702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990</v>
      </c>
      <c r="G46" s="16">
        <f>'[3]26'!G48</f>
        <v>0</v>
      </c>
      <c r="H46" s="17">
        <f t="shared" si="27"/>
        <v>1310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26.1</v>
      </c>
      <c r="AU46" s="8">
        <v>26.1</v>
      </c>
      <c r="AW46" s="203">
        <v>26.99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26.99</v>
      </c>
      <c r="BD46" s="203">
        <v>26.99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26.99</v>
      </c>
      <c r="BL46" s="8">
        <f t="shared" si="21"/>
        <v>26.1</v>
      </c>
      <c r="BM46" s="8">
        <f t="shared" si="22"/>
        <v>26.1</v>
      </c>
      <c r="BN46" s="8">
        <f t="shared" si="23"/>
        <v>26.99</v>
      </c>
      <c r="BO46" s="8">
        <f t="shared" si="24"/>
        <v>26.99</v>
      </c>
      <c r="BP46" s="139">
        <f t="shared" si="25"/>
        <v>-0.88999999999999702</v>
      </c>
      <c r="BQ46" s="139">
        <f t="shared" si="26"/>
        <v>-0.88999999999999702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990</v>
      </c>
      <c r="G47" s="16">
        <f>'[3]26'!G49</f>
        <v>0</v>
      </c>
      <c r="H47" s="17">
        <f t="shared" si="27"/>
        <v>1310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26.1</v>
      </c>
      <c r="AU47" s="8">
        <v>26.1</v>
      </c>
      <c r="AW47" s="203">
        <v>26.99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26.99</v>
      </c>
      <c r="BD47" s="203">
        <v>26.99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26.99</v>
      </c>
      <c r="BL47" s="8">
        <f t="shared" si="21"/>
        <v>26.1</v>
      </c>
      <c r="BM47" s="8">
        <f t="shared" si="22"/>
        <v>26.1</v>
      </c>
      <c r="BN47" s="8">
        <f t="shared" si="23"/>
        <v>26.99</v>
      </c>
      <c r="BO47" s="8">
        <f t="shared" si="24"/>
        <v>26.99</v>
      </c>
      <c r="BP47" s="139">
        <f t="shared" si="25"/>
        <v>-0.88999999999999702</v>
      </c>
      <c r="BQ47" s="139">
        <f t="shared" si="26"/>
        <v>-0.88999999999999702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990</v>
      </c>
      <c r="G48" s="16">
        <f>'[3]26'!G50</f>
        <v>0</v>
      </c>
      <c r="H48" s="17">
        <f t="shared" si="27"/>
        <v>1310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</v>
      </c>
      <c r="AU48" s="8">
        <v>26.1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26.1</v>
      </c>
      <c r="BM48" s="8">
        <f t="shared" si="22"/>
        <v>26.1</v>
      </c>
      <c r="BN48" s="8">
        <f t="shared" si="23"/>
        <v>26.99</v>
      </c>
      <c r="BO48" s="8">
        <f t="shared" si="24"/>
        <v>26.99</v>
      </c>
      <c r="BP48" s="139">
        <f t="shared" si="25"/>
        <v>-0.88999999999999702</v>
      </c>
      <c r="BQ48" s="139">
        <f t="shared" si="26"/>
        <v>-0.88999999999999702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990</v>
      </c>
      <c r="G49" s="16">
        <f>'[3]26'!G51</f>
        <v>0</v>
      </c>
      <c r="H49" s="17">
        <f t="shared" si="27"/>
        <v>1310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</v>
      </c>
      <c r="AU49" s="8">
        <v>26.1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26.1</v>
      </c>
      <c r="BM49" s="8">
        <f t="shared" si="22"/>
        <v>26.1</v>
      </c>
      <c r="BN49" s="8">
        <f t="shared" si="23"/>
        <v>26.99</v>
      </c>
      <c r="BO49" s="8">
        <f t="shared" si="24"/>
        <v>26.99</v>
      </c>
      <c r="BP49" s="139">
        <f t="shared" si="25"/>
        <v>-0.88999999999999702</v>
      </c>
      <c r="BQ49" s="139">
        <f t="shared" si="26"/>
        <v>-0.88999999999999702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990</v>
      </c>
      <c r="G50" s="16">
        <f>'[3]26'!G52</f>
        <v>0</v>
      </c>
      <c r="H50" s="17">
        <f t="shared" si="27"/>
        <v>1310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</v>
      </c>
      <c r="AU50" s="8">
        <v>26.1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26.1</v>
      </c>
      <c r="BM50" s="8">
        <f t="shared" si="22"/>
        <v>26.1</v>
      </c>
      <c r="BN50" s="8">
        <f t="shared" si="23"/>
        <v>26.99</v>
      </c>
      <c r="BO50" s="8">
        <f t="shared" si="24"/>
        <v>26.99</v>
      </c>
      <c r="BP50" s="139">
        <f t="shared" si="25"/>
        <v>-0.88999999999999702</v>
      </c>
      <c r="BQ50" s="139">
        <f t="shared" si="26"/>
        <v>-0.88999999999999702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990</v>
      </c>
      <c r="G51" s="16">
        <f>'[3]26'!G53</f>
        <v>0</v>
      </c>
      <c r="H51" s="17">
        <f t="shared" si="27"/>
        <v>1310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</v>
      </c>
      <c r="AU51" s="8">
        <v>26.1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26.1</v>
      </c>
      <c r="BM51" s="8">
        <f t="shared" si="22"/>
        <v>26.1</v>
      </c>
      <c r="BN51" s="8">
        <f t="shared" si="23"/>
        <v>26.99</v>
      </c>
      <c r="BO51" s="8">
        <f t="shared" si="24"/>
        <v>26.99</v>
      </c>
      <c r="BP51" s="139">
        <f t="shared" si="25"/>
        <v>-0.88999999999999702</v>
      </c>
      <c r="BQ51" s="139">
        <f t="shared" si="26"/>
        <v>-0.88999999999999702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990</v>
      </c>
      <c r="G52" s="16">
        <f>'[3]26'!G54</f>
        <v>0</v>
      </c>
      <c r="H52" s="17">
        <f t="shared" si="27"/>
        <v>1310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</v>
      </c>
      <c r="AU52" s="8">
        <v>26.1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26.1</v>
      </c>
      <c r="BM52" s="8">
        <f t="shared" si="22"/>
        <v>26.1</v>
      </c>
      <c r="BN52" s="8">
        <f t="shared" si="23"/>
        <v>26.99</v>
      </c>
      <c r="BO52" s="8">
        <f t="shared" si="24"/>
        <v>26.99</v>
      </c>
      <c r="BP52" s="139">
        <f t="shared" si="25"/>
        <v>-0.88999999999999702</v>
      </c>
      <c r="BQ52" s="139">
        <f t="shared" si="26"/>
        <v>-0.88999999999999702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990</v>
      </c>
      <c r="G53" s="16">
        <f>'[3]26'!G55</f>
        <v>0</v>
      </c>
      <c r="H53" s="17">
        <f t="shared" si="27"/>
        <v>1310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</v>
      </c>
      <c r="AU53" s="8">
        <v>26.1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26.1</v>
      </c>
      <c r="BM53" s="8">
        <f t="shared" si="22"/>
        <v>26.1</v>
      </c>
      <c r="BN53" s="8">
        <f t="shared" si="23"/>
        <v>26.99</v>
      </c>
      <c r="BO53" s="8">
        <f t="shared" si="24"/>
        <v>26.99</v>
      </c>
      <c r="BP53" s="139">
        <f t="shared" si="25"/>
        <v>-0.88999999999999702</v>
      </c>
      <c r="BQ53" s="139">
        <f t="shared" si="26"/>
        <v>-0.88999999999999702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990</v>
      </c>
      <c r="G54" s="16">
        <f>'[3]26'!G56</f>
        <v>0</v>
      </c>
      <c r="H54" s="17">
        <f t="shared" si="27"/>
        <v>1310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</v>
      </c>
      <c r="AU54" s="8">
        <v>26.1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26.1</v>
      </c>
      <c r="BM54" s="8">
        <f t="shared" si="22"/>
        <v>26.1</v>
      </c>
      <c r="BN54" s="8">
        <f t="shared" si="23"/>
        <v>26.99</v>
      </c>
      <c r="BO54" s="8">
        <f t="shared" si="24"/>
        <v>26.99</v>
      </c>
      <c r="BP54" s="139">
        <f t="shared" si="25"/>
        <v>-0.88999999999999702</v>
      </c>
      <c r="BQ54" s="139">
        <f t="shared" si="26"/>
        <v>-0.88999999999999702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990</v>
      </c>
      <c r="G55" s="16">
        <f>'[3]26'!G57</f>
        <v>0</v>
      </c>
      <c r="H55" s="17">
        <f t="shared" si="27"/>
        <v>1310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</v>
      </c>
      <c r="AU55" s="8">
        <v>26.1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26.1</v>
      </c>
      <c r="BM55" s="8">
        <f t="shared" si="22"/>
        <v>26.1</v>
      </c>
      <c r="BN55" s="8">
        <f t="shared" si="23"/>
        <v>26.99</v>
      </c>
      <c r="BO55" s="8">
        <f t="shared" si="24"/>
        <v>26.99</v>
      </c>
      <c r="BP55" s="139">
        <f t="shared" si="25"/>
        <v>-0.88999999999999702</v>
      </c>
      <c r="BQ55" s="139">
        <f t="shared" si="26"/>
        <v>-0.88999999999999702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990</v>
      </c>
      <c r="G56" s="16">
        <f>'[3]26'!G58</f>
        <v>0</v>
      </c>
      <c r="H56" s="17">
        <f t="shared" si="27"/>
        <v>1310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</v>
      </c>
      <c r="AU56" s="8">
        <v>26.1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26.1</v>
      </c>
      <c r="BM56" s="8">
        <f t="shared" si="22"/>
        <v>26.1</v>
      </c>
      <c r="BN56" s="8">
        <f t="shared" si="23"/>
        <v>26.99</v>
      </c>
      <c r="BO56" s="8">
        <f t="shared" si="24"/>
        <v>26.99</v>
      </c>
      <c r="BP56" s="139">
        <f t="shared" si="25"/>
        <v>-0.88999999999999702</v>
      </c>
      <c r="BQ56" s="139">
        <f t="shared" si="26"/>
        <v>-0.88999999999999702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990</v>
      </c>
      <c r="G57" s="16">
        <f>'[3]26'!G59</f>
        <v>0</v>
      </c>
      <c r="H57" s="17">
        <f t="shared" si="27"/>
        <v>1310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</v>
      </c>
      <c r="AU57" s="8">
        <v>26.1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26.1</v>
      </c>
      <c r="BM57" s="8">
        <f t="shared" si="22"/>
        <v>26.1</v>
      </c>
      <c r="BN57" s="8">
        <f t="shared" si="23"/>
        <v>26.99</v>
      </c>
      <c r="BO57" s="8">
        <f t="shared" si="24"/>
        <v>26.99</v>
      </c>
      <c r="BP57" s="139">
        <f t="shared" si="25"/>
        <v>-0.88999999999999702</v>
      </c>
      <c r="BQ57" s="139">
        <f t="shared" si="26"/>
        <v>-0.88999999999999702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990</v>
      </c>
      <c r="G58" s="16">
        <f>'[3]26'!G60</f>
        <v>0</v>
      </c>
      <c r="H58" s="17">
        <f t="shared" si="27"/>
        <v>1310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</v>
      </c>
      <c r="AU58" s="8">
        <v>26.1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26.1</v>
      </c>
      <c r="BM58" s="8">
        <f t="shared" si="22"/>
        <v>26.1</v>
      </c>
      <c r="BN58" s="8">
        <f t="shared" si="23"/>
        <v>26.99</v>
      </c>
      <c r="BO58" s="8">
        <f t="shared" si="24"/>
        <v>26.99</v>
      </c>
      <c r="BP58" s="139">
        <f t="shared" si="25"/>
        <v>-0.88999999999999702</v>
      </c>
      <c r="BQ58" s="139">
        <f t="shared" si="26"/>
        <v>-0.88999999999999702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990</v>
      </c>
      <c r="G59" s="16">
        <f>'[3]26'!G61</f>
        <v>0</v>
      </c>
      <c r="H59" s="17">
        <f t="shared" si="27"/>
        <v>1310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26.1</v>
      </c>
      <c r="AU59" s="8">
        <v>26.1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26.1</v>
      </c>
      <c r="BM59" s="8">
        <f t="shared" si="22"/>
        <v>26.1</v>
      </c>
      <c r="BN59" s="8">
        <f t="shared" si="23"/>
        <v>26.99</v>
      </c>
      <c r="BO59" s="8">
        <f t="shared" si="24"/>
        <v>26.99</v>
      </c>
      <c r="BP59" s="139">
        <f t="shared" si="25"/>
        <v>-0.88999999999999702</v>
      </c>
      <c r="BQ59" s="139">
        <f t="shared" si="26"/>
        <v>-0.88999999999999702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990</v>
      </c>
      <c r="G60" s="16">
        <f>'[3]26'!G62</f>
        <v>0</v>
      </c>
      <c r="H60" s="17">
        <f t="shared" si="27"/>
        <v>1310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26.1</v>
      </c>
      <c r="AU60" s="8">
        <v>26.1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26.1</v>
      </c>
      <c r="BM60" s="8">
        <f t="shared" si="22"/>
        <v>26.1</v>
      </c>
      <c r="BN60" s="8">
        <f t="shared" si="23"/>
        <v>26.99</v>
      </c>
      <c r="BO60" s="8">
        <f t="shared" si="24"/>
        <v>26.99</v>
      </c>
      <c r="BP60" s="139">
        <f t="shared" si="25"/>
        <v>-0.88999999999999702</v>
      </c>
      <c r="BQ60" s="139">
        <f t="shared" si="26"/>
        <v>-0.88999999999999702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990</v>
      </c>
      <c r="G61" s="16">
        <f>'[3]26'!G63</f>
        <v>0</v>
      </c>
      <c r="H61" s="17">
        <f t="shared" si="27"/>
        <v>1310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26.1</v>
      </c>
      <c r="AU61" s="8">
        <v>26.1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26.1</v>
      </c>
      <c r="BM61" s="8">
        <f t="shared" si="22"/>
        <v>26.1</v>
      </c>
      <c r="BN61" s="8">
        <f t="shared" si="23"/>
        <v>26.99</v>
      </c>
      <c r="BO61" s="8">
        <f t="shared" si="24"/>
        <v>26.99</v>
      </c>
      <c r="BP61" s="139">
        <f t="shared" si="25"/>
        <v>-0.88999999999999702</v>
      </c>
      <c r="BQ61" s="139">
        <f t="shared" si="26"/>
        <v>-0.88999999999999702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990</v>
      </c>
      <c r="G62" s="16">
        <f>'[3]26'!G64</f>
        <v>0</v>
      </c>
      <c r="H62" s="17">
        <f t="shared" si="27"/>
        <v>1310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26.1</v>
      </c>
      <c r="AU62" s="8">
        <v>26.1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26.1</v>
      </c>
      <c r="BM62" s="8">
        <f t="shared" si="22"/>
        <v>26.1</v>
      </c>
      <c r="BN62" s="8">
        <f t="shared" si="23"/>
        <v>26.99</v>
      </c>
      <c r="BO62" s="8">
        <f t="shared" si="24"/>
        <v>26.99</v>
      </c>
      <c r="BP62" s="139">
        <f t="shared" si="25"/>
        <v>-0.88999999999999702</v>
      </c>
      <c r="BQ62" s="139">
        <f t="shared" si="26"/>
        <v>-0.88999999999999702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990</v>
      </c>
      <c r="G63" s="16">
        <f>'[3]26'!G65</f>
        <v>0</v>
      </c>
      <c r="H63" s="17">
        <f t="shared" si="27"/>
        <v>1310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26.1</v>
      </c>
      <c r="AU63" s="8">
        <v>26.1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26.1</v>
      </c>
      <c r="BM63" s="8">
        <f t="shared" si="22"/>
        <v>26.1</v>
      </c>
      <c r="BN63" s="8">
        <f t="shared" si="23"/>
        <v>26.99</v>
      </c>
      <c r="BO63" s="8">
        <f t="shared" si="24"/>
        <v>26.99</v>
      </c>
      <c r="BP63" s="139">
        <f t="shared" si="25"/>
        <v>-0.88999999999999702</v>
      </c>
      <c r="BQ63" s="139">
        <f t="shared" si="26"/>
        <v>-0.88999999999999702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990</v>
      </c>
      <c r="G64" s="16">
        <f>'[3]26'!G66</f>
        <v>0</v>
      </c>
      <c r="H64" s="17">
        <f t="shared" si="27"/>
        <v>1310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26.1</v>
      </c>
      <c r="AU64" s="8">
        <v>26.1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26.1</v>
      </c>
      <c r="BM64" s="8">
        <f t="shared" si="22"/>
        <v>26.1</v>
      </c>
      <c r="BN64" s="8">
        <f t="shared" si="23"/>
        <v>26.99</v>
      </c>
      <c r="BO64" s="8">
        <f t="shared" si="24"/>
        <v>26.99</v>
      </c>
      <c r="BP64" s="139">
        <f t="shared" si="25"/>
        <v>-0.88999999999999702</v>
      </c>
      <c r="BQ64" s="139">
        <f t="shared" si="26"/>
        <v>-0.88999999999999702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990</v>
      </c>
      <c r="G65" s="16">
        <f>'[3]26'!G67</f>
        <v>0</v>
      </c>
      <c r="H65" s="17">
        <f t="shared" si="27"/>
        <v>1310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26.1</v>
      </c>
      <c r="AU65" s="8">
        <v>26.1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26.1</v>
      </c>
      <c r="BM65" s="8">
        <f t="shared" si="22"/>
        <v>26.1</v>
      </c>
      <c r="BN65" s="8">
        <f t="shared" si="23"/>
        <v>26.99</v>
      </c>
      <c r="BO65" s="8">
        <f t="shared" si="24"/>
        <v>26.99</v>
      </c>
      <c r="BP65" s="139">
        <f t="shared" si="25"/>
        <v>-0.88999999999999702</v>
      </c>
      <c r="BQ65" s="139">
        <f t="shared" si="26"/>
        <v>-0.88999999999999702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990</v>
      </c>
      <c r="G66" s="16">
        <f>'[3]26'!G68</f>
        <v>0</v>
      </c>
      <c r="H66" s="17">
        <f t="shared" si="27"/>
        <v>1310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26.1</v>
      </c>
      <c r="AU66" s="8">
        <v>26.1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26.1</v>
      </c>
      <c r="BM66" s="8">
        <f t="shared" si="22"/>
        <v>26.1</v>
      </c>
      <c r="BN66" s="8">
        <f t="shared" si="23"/>
        <v>26.99</v>
      </c>
      <c r="BO66" s="8">
        <f t="shared" si="24"/>
        <v>26.99</v>
      </c>
      <c r="BP66" s="139">
        <f t="shared" si="25"/>
        <v>-0.88999999999999702</v>
      </c>
      <c r="BQ66" s="139">
        <f t="shared" si="26"/>
        <v>-0.88999999999999702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990</v>
      </c>
      <c r="G67" s="16">
        <f>'[3]26'!G69</f>
        <v>0</v>
      </c>
      <c r="H67" s="17">
        <f t="shared" si="27"/>
        <v>1310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26.1</v>
      </c>
      <c r="AU67" s="8">
        <v>26.1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26.1</v>
      </c>
      <c r="BM67" s="8">
        <f t="shared" si="22"/>
        <v>26.1</v>
      </c>
      <c r="BN67" s="8">
        <f t="shared" si="23"/>
        <v>26.99</v>
      </c>
      <c r="BO67" s="8">
        <f t="shared" si="24"/>
        <v>26.99</v>
      </c>
      <c r="BP67" s="139">
        <f t="shared" si="25"/>
        <v>-0.88999999999999702</v>
      </c>
      <c r="BQ67" s="139">
        <f t="shared" si="26"/>
        <v>-0.88999999999999702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990</v>
      </c>
      <c r="G68" s="16">
        <f>'[3]26'!G70</f>
        <v>0</v>
      </c>
      <c r="H68" s="17">
        <f t="shared" si="27"/>
        <v>1310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26.1</v>
      </c>
      <c r="AU68" s="8">
        <v>26.1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26.1</v>
      </c>
      <c r="BM68" s="8">
        <f t="shared" ref="BM68:BM98" si="54">AU68</f>
        <v>26.1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-0.88999999999999702</v>
      </c>
      <c r="BQ68" s="139">
        <f t="shared" ref="BQ68:BQ98" si="58">BM68-BO68</f>
        <v>-0.88999999999999702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990</v>
      </c>
      <c r="G69" s="16">
        <f>'[3]26'!G71</f>
        <v>0</v>
      </c>
      <c r="H69" s="17">
        <f t="shared" ref="H69:H98" si="59">SUM(B69:G69)</f>
        <v>1310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26.1</v>
      </c>
      <c r="AU69" s="8">
        <v>26.1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26.1</v>
      </c>
      <c r="BM69" s="8">
        <f t="shared" si="54"/>
        <v>26.1</v>
      </c>
      <c r="BN69" s="8">
        <f t="shared" si="55"/>
        <v>26.99</v>
      </c>
      <c r="BO69" s="8">
        <f t="shared" si="56"/>
        <v>26.99</v>
      </c>
      <c r="BP69" s="139">
        <f t="shared" si="57"/>
        <v>-0.88999999999999702</v>
      </c>
      <c r="BQ69" s="139">
        <f t="shared" si="58"/>
        <v>-0.88999999999999702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990</v>
      </c>
      <c r="G70" s="16">
        <f>'[3]26'!G72</f>
        <v>0</v>
      </c>
      <c r="H70" s="17">
        <f t="shared" si="59"/>
        <v>1310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26.1</v>
      </c>
      <c r="AU70" s="8">
        <v>26.1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26.1</v>
      </c>
      <c r="BM70" s="8">
        <f t="shared" si="54"/>
        <v>26.1</v>
      </c>
      <c r="BN70" s="8">
        <f t="shared" si="55"/>
        <v>26.99</v>
      </c>
      <c r="BO70" s="8">
        <f t="shared" si="56"/>
        <v>26.99</v>
      </c>
      <c r="BP70" s="139">
        <f t="shared" si="57"/>
        <v>-0.88999999999999702</v>
      </c>
      <c r="BQ70" s="139">
        <f t="shared" si="58"/>
        <v>-0.88999999999999702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990</v>
      </c>
      <c r="G71" s="16">
        <f>'[3]26'!G73</f>
        <v>0</v>
      </c>
      <c r="H71" s="17">
        <f t="shared" si="59"/>
        <v>1310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26.1</v>
      </c>
      <c r="AU71" s="8">
        <v>26.1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26.1</v>
      </c>
      <c r="BM71" s="8">
        <f t="shared" si="54"/>
        <v>26.1</v>
      </c>
      <c r="BN71" s="8">
        <f t="shared" si="55"/>
        <v>26.99</v>
      </c>
      <c r="BO71" s="8">
        <f t="shared" si="56"/>
        <v>26.99</v>
      </c>
      <c r="BP71" s="139">
        <f t="shared" si="57"/>
        <v>-0.88999999999999702</v>
      </c>
      <c r="BQ71" s="139">
        <f t="shared" si="58"/>
        <v>-0.88999999999999702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990</v>
      </c>
      <c r="G72" s="16">
        <f>'[3]26'!G74</f>
        <v>0</v>
      </c>
      <c r="H72" s="17">
        <f t="shared" si="59"/>
        <v>1310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26.1</v>
      </c>
      <c r="AU72" s="8">
        <v>26.1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26.1</v>
      </c>
      <c r="BM72" s="8">
        <f t="shared" si="54"/>
        <v>26.1</v>
      </c>
      <c r="BN72" s="8">
        <f t="shared" si="55"/>
        <v>26.99</v>
      </c>
      <c r="BO72" s="8">
        <f t="shared" si="56"/>
        <v>26.99</v>
      </c>
      <c r="BP72" s="139">
        <f t="shared" si="57"/>
        <v>-0.88999999999999702</v>
      </c>
      <c r="BQ72" s="139">
        <f t="shared" si="58"/>
        <v>-0.88999999999999702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990</v>
      </c>
      <c r="G73" s="16">
        <f>'[3]26'!G75</f>
        <v>0</v>
      </c>
      <c r="H73" s="17">
        <f t="shared" si="59"/>
        <v>1310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26.1</v>
      </c>
      <c r="AU73" s="8">
        <v>26.1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26.1</v>
      </c>
      <c r="BM73" s="8">
        <f t="shared" si="54"/>
        <v>26.1</v>
      </c>
      <c r="BN73" s="8">
        <f t="shared" si="55"/>
        <v>26.99</v>
      </c>
      <c r="BO73" s="8">
        <f t="shared" si="56"/>
        <v>26.99</v>
      </c>
      <c r="BP73" s="139">
        <f t="shared" si="57"/>
        <v>-0.88999999999999702</v>
      </c>
      <c r="BQ73" s="139">
        <f t="shared" si="58"/>
        <v>-0.88999999999999702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990</v>
      </c>
      <c r="G74" s="16">
        <f>'[3]26'!G76</f>
        <v>0</v>
      </c>
      <c r="H74" s="17">
        <f t="shared" si="59"/>
        <v>1310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26.1</v>
      </c>
      <c r="AU74" s="8">
        <v>26.1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26.1</v>
      </c>
      <c r="BM74" s="8">
        <f t="shared" si="54"/>
        <v>26.1</v>
      </c>
      <c r="BN74" s="8">
        <f t="shared" si="55"/>
        <v>26.99</v>
      </c>
      <c r="BO74" s="8">
        <f t="shared" si="56"/>
        <v>26.99</v>
      </c>
      <c r="BP74" s="139">
        <f t="shared" si="57"/>
        <v>-0.88999999999999702</v>
      </c>
      <c r="BQ74" s="139">
        <f t="shared" si="58"/>
        <v>-0.88999999999999702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960</v>
      </c>
      <c r="G75" s="16">
        <f>'[3]26'!G77</f>
        <v>30</v>
      </c>
      <c r="H75" s="17">
        <f t="shared" si="59"/>
        <v>1310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30</v>
      </c>
      <c r="O75" s="17">
        <f t="shared" si="60"/>
        <v>300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300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2.5</v>
      </c>
      <c r="AD75" s="8">
        <f t="shared" si="42"/>
        <v>29.49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2.5</v>
      </c>
      <c r="AK75" s="8">
        <f t="shared" si="49"/>
        <v>29.49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25</v>
      </c>
      <c r="AR75" s="8">
        <f t="shared" si="50"/>
        <v>241.01999999999998</v>
      </c>
      <c r="AT75" s="8">
        <v>28.52</v>
      </c>
      <c r="AU75" s="8">
        <v>28.52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2.5</v>
      </c>
      <c r="BC75" s="8">
        <f t="shared" si="51"/>
        <v>29.49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2.5</v>
      </c>
      <c r="BJ75" s="8">
        <f t="shared" si="52"/>
        <v>29.49</v>
      </c>
      <c r="BL75" s="8">
        <f t="shared" si="53"/>
        <v>28.52</v>
      </c>
      <c r="BM75" s="8">
        <f t="shared" si="54"/>
        <v>28.52</v>
      </c>
      <c r="BN75" s="8">
        <f t="shared" si="55"/>
        <v>29.49</v>
      </c>
      <c r="BO75" s="8">
        <f t="shared" si="56"/>
        <v>29.49</v>
      </c>
      <c r="BP75" s="139">
        <f t="shared" si="57"/>
        <v>-0.96999999999999886</v>
      </c>
      <c r="BQ75" s="139">
        <f t="shared" si="58"/>
        <v>-0.96999999999999886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960</v>
      </c>
      <c r="G76" s="16">
        <f>'[3]26'!G78</f>
        <v>30</v>
      </c>
      <c r="H76" s="17">
        <f t="shared" si="59"/>
        <v>1310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30</v>
      </c>
      <c r="O76" s="17">
        <f t="shared" si="60"/>
        <v>300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300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2.5</v>
      </c>
      <c r="AD76" s="8">
        <f t="shared" si="42"/>
        <v>29.49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2.5</v>
      </c>
      <c r="AK76" s="8">
        <f t="shared" si="49"/>
        <v>29.49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25</v>
      </c>
      <c r="AR76" s="8">
        <f t="shared" si="50"/>
        <v>241.01999999999998</v>
      </c>
      <c r="AT76" s="8">
        <v>28.52</v>
      </c>
      <c r="AU76" s="8">
        <v>28.52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2.5</v>
      </c>
      <c r="BC76" s="8">
        <f t="shared" si="51"/>
        <v>29.49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2.5</v>
      </c>
      <c r="BJ76" s="8">
        <f t="shared" si="52"/>
        <v>29.49</v>
      </c>
      <c r="BL76" s="8">
        <f t="shared" si="53"/>
        <v>28.52</v>
      </c>
      <c r="BM76" s="8">
        <f t="shared" si="54"/>
        <v>28.52</v>
      </c>
      <c r="BN76" s="8">
        <f t="shared" si="55"/>
        <v>29.49</v>
      </c>
      <c r="BO76" s="8">
        <f t="shared" si="56"/>
        <v>29.49</v>
      </c>
      <c r="BP76" s="139">
        <f t="shared" si="57"/>
        <v>-0.96999999999999886</v>
      </c>
      <c r="BQ76" s="139">
        <f t="shared" si="58"/>
        <v>-0.96999999999999886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960</v>
      </c>
      <c r="G77" s="16">
        <f>'[3]26'!G79</f>
        <v>30</v>
      </c>
      <c r="H77" s="17">
        <f t="shared" si="59"/>
        <v>1310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30</v>
      </c>
      <c r="O77" s="17">
        <f t="shared" si="60"/>
        <v>300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300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2.5</v>
      </c>
      <c r="AD77" s="8">
        <f t="shared" si="42"/>
        <v>29.49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2.5</v>
      </c>
      <c r="AK77" s="8">
        <f t="shared" si="49"/>
        <v>29.49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25</v>
      </c>
      <c r="AR77" s="8">
        <f t="shared" si="50"/>
        <v>241.01999999999998</v>
      </c>
      <c r="AT77" s="8">
        <v>28.52</v>
      </c>
      <c r="AU77" s="8">
        <v>28.52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2.5</v>
      </c>
      <c r="BC77" s="8">
        <f t="shared" si="51"/>
        <v>29.49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2.5</v>
      </c>
      <c r="BJ77" s="8">
        <f t="shared" si="52"/>
        <v>29.49</v>
      </c>
      <c r="BL77" s="8">
        <f t="shared" si="53"/>
        <v>28.52</v>
      </c>
      <c r="BM77" s="8">
        <f t="shared" si="54"/>
        <v>28.52</v>
      </c>
      <c r="BN77" s="8">
        <f t="shared" si="55"/>
        <v>29.49</v>
      </c>
      <c r="BO77" s="8">
        <f t="shared" si="56"/>
        <v>29.49</v>
      </c>
      <c r="BP77" s="139">
        <f t="shared" si="57"/>
        <v>-0.96999999999999886</v>
      </c>
      <c r="BQ77" s="139">
        <f t="shared" si="58"/>
        <v>-0.96999999999999886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960</v>
      </c>
      <c r="G78" s="16">
        <f>'[3]26'!G80</f>
        <v>30</v>
      </c>
      <c r="H78" s="17">
        <f t="shared" si="59"/>
        <v>1310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30</v>
      </c>
      <c r="O78" s="17">
        <f t="shared" si="60"/>
        <v>300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300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2.5</v>
      </c>
      <c r="AD78" s="8">
        <f t="shared" si="42"/>
        <v>29.49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2.5</v>
      </c>
      <c r="AK78" s="8">
        <f t="shared" si="49"/>
        <v>29.49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25</v>
      </c>
      <c r="AR78" s="8">
        <f t="shared" si="50"/>
        <v>241.01999999999998</v>
      </c>
      <c r="AT78" s="8">
        <v>28.52</v>
      </c>
      <c r="AU78" s="8">
        <v>28.52</v>
      </c>
      <c r="AW78" s="203">
        <v>26.99</v>
      </c>
      <c r="AX78" s="203">
        <v>0</v>
      </c>
      <c r="AY78" s="203">
        <v>0</v>
      </c>
      <c r="AZ78" s="203">
        <v>0</v>
      </c>
      <c r="BA78" s="203">
        <v>0</v>
      </c>
      <c r="BB78" s="203">
        <v>2.5</v>
      </c>
      <c r="BC78" s="8">
        <f t="shared" si="51"/>
        <v>29.49</v>
      </c>
      <c r="BD78" s="203">
        <v>26.99</v>
      </c>
      <c r="BE78" s="203">
        <v>0</v>
      </c>
      <c r="BF78" s="203">
        <v>0</v>
      </c>
      <c r="BG78" s="203">
        <v>0</v>
      </c>
      <c r="BH78" s="203">
        <v>0</v>
      </c>
      <c r="BI78" s="203">
        <v>2.5</v>
      </c>
      <c r="BJ78" s="8">
        <f t="shared" si="52"/>
        <v>29.49</v>
      </c>
      <c r="BL78" s="8">
        <f t="shared" si="53"/>
        <v>28.52</v>
      </c>
      <c r="BM78" s="8">
        <f t="shared" si="54"/>
        <v>28.52</v>
      </c>
      <c r="BN78" s="8">
        <f t="shared" si="55"/>
        <v>29.49</v>
      </c>
      <c r="BO78" s="8">
        <f t="shared" si="56"/>
        <v>29.49</v>
      </c>
      <c r="BP78" s="139">
        <f t="shared" si="57"/>
        <v>-0.96999999999999886</v>
      </c>
      <c r="BQ78" s="139">
        <f t="shared" si="58"/>
        <v>-0.96999999999999886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960</v>
      </c>
      <c r="G79" s="16">
        <f>'[3]26'!G81</f>
        <v>30</v>
      </c>
      <c r="H79" s="17">
        <f t="shared" si="59"/>
        <v>1310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30</v>
      </c>
      <c r="O79" s="17">
        <f t="shared" si="60"/>
        <v>300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300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2.5</v>
      </c>
      <c r="AD79" s="8">
        <f t="shared" si="42"/>
        <v>29.49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2.5</v>
      </c>
      <c r="AK79" s="8">
        <f t="shared" si="49"/>
        <v>29.49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25</v>
      </c>
      <c r="AR79" s="8">
        <f t="shared" si="50"/>
        <v>241.01999999999998</v>
      </c>
      <c r="AT79" s="8">
        <v>28.52</v>
      </c>
      <c r="AU79" s="8">
        <v>28.52</v>
      </c>
      <c r="AW79" s="203">
        <v>26.99</v>
      </c>
      <c r="AX79" s="203">
        <v>0</v>
      </c>
      <c r="AY79" s="203">
        <v>0</v>
      </c>
      <c r="AZ79" s="203">
        <v>0</v>
      </c>
      <c r="BA79" s="203">
        <v>0</v>
      </c>
      <c r="BB79" s="203">
        <v>2.5</v>
      </c>
      <c r="BC79" s="8">
        <f t="shared" si="51"/>
        <v>29.49</v>
      </c>
      <c r="BD79" s="203">
        <v>26.99</v>
      </c>
      <c r="BE79" s="203">
        <v>0</v>
      </c>
      <c r="BF79" s="203">
        <v>0</v>
      </c>
      <c r="BG79" s="203">
        <v>0</v>
      </c>
      <c r="BH79" s="203">
        <v>0</v>
      </c>
      <c r="BI79" s="203">
        <v>2.5</v>
      </c>
      <c r="BJ79" s="8">
        <f t="shared" si="52"/>
        <v>29.49</v>
      </c>
      <c r="BL79" s="8">
        <f t="shared" si="53"/>
        <v>28.52</v>
      </c>
      <c r="BM79" s="8">
        <f t="shared" si="54"/>
        <v>28.52</v>
      </c>
      <c r="BN79" s="8">
        <f t="shared" si="55"/>
        <v>29.49</v>
      </c>
      <c r="BO79" s="8">
        <f t="shared" si="56"/>
        <v>29.49</v>
      </c>
      <c r="BP79" s="139">
        <f t="shared" si="57"/>
        <v>-0.96999999999999886</v>
      </c>
      <c r="BQ79" s="139">
        <f t="shared" si="58"/>
        <v>-0.96999999999999886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960</v>
      </c>
      <c r="G80" s="16">
        <f>'[3]26'!G82</f>
        <v>30</v>
      </c>
      <c r="H80" s="17">
        <f t="shared" si="59"/>
        <v>1310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30</v>
      </c>
      <c r="O80" s="17">
        <f t="shared" si="60"/>
        <v>300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300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2.5</v>
      </c>
      <c r="AD80" s="8">
        <f t="shared" si="42"/>
        <v>29.49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2.5</v>
      </c>
      <c r="AK80" s="8">
        <f t="shared" si="49"/>
        <v>29.49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25</v>
      </c>
      <c r="AR80" s="8">
        <f t="shared" si="50"/>
        <v>241.01999999999998</v>
      </c>
      <c r="AT80" s="8">
        <v>28.52</v>
      </c>
      <c r="AU80" s="8">
        <v>28.52</v>
      </c>
      <c r="AW80" s="203">
        <v>26.99</v>
      </c>
      <c r="AX80" s="203">
        <v>0</v>
      </c>
      <c r="AY80" s="203">
        <v>0</v>
      </c>
      <c r="AZ80" s="203">
        <v>0</v>
      </c>
      <c r="BA80" s="203">
        <v>0</v>
      </c>
      <c r="BB80" s="203">
        <v>2.5</v>
      </c>
      <c r="BC80" s="8">
        <f t="shared" si="51"/>
        <v>29.49</v>
      </c>
      <c r="BD80" s="203">
        <v>26.99</v>
      </c>
      <c r="BE80" s="203">
        <v>0</v>
      </c>
      <c r="BF80" s="203">
        <v>0</v>
      </c>
      <c r="BG80" s="203">
        <v>0</v>
      </c>
      <c r="BH80" s="203">
        <v>0</v>
      </c>
      <c r="BI80" s="203">
        <v>2.5</v>
      </c>
      <c r="BJ80" s="8">
        <f t="shared" si="52"/>
        <v>29.49</v>
      </c>
      <c r="BL80" s="8">
        <f t="shared" si="53"/>
        <v>28.52</v>
      </c>
      <c r="BM80" s="8">
        <f t="shared" si="54"/>
        <v>28.52</v>
      </c>
      <c r="BN80" s="8">
        <f t="shared" si="55"/>
        <v>29.49</v>
      </c>
      <c r="BO80" s="8">
        <f t="shared" si="56"/>
        <v>29.49</v>
      </c>
      <c r="BP80" s="139">
        <f t="shared" si="57"/>
        <v>-0.96999999999999886</v>
      </c>
      <c r="BQ80" s="139">
        <f t="shared" si="58"/>
        <v>-0.96999999999999886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960</v>
      </c>
      <c r="G81" s="16">
        <f>'[3]26'!G83</f>
        <v>30</v>
      </c>
      <c r="H81" s="17">
        <f t="shared" si="59"/>
        <v>1310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30</v>
      </c>
      <c r="O81" s="17">
        <f t="shared" si="60"/>
        <v>300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30</v>
      </c>
      <c r="W81" s="17">
        <f t="shared" si="61"/>
        <v>300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2.5</v>
      </c>
      <c r="AD81" s="8">
        <f t="shared" si="42"/>
        <v>29.49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2.5</v>
      </c>
      <c r="AK81" s="8">
        <f t="shared" si="49"/>
        <v>29.49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25</v>
      </c>
      <c r="AR81" s="8">
        <f t="shared" si="50"/>
        <v>241.01999999999998</v>
      </c>
      <c r="AT81" s="8">
        <v>28.52</v>
      </c>
      <c r="AU81" s="8">
        <v>28.52</v>
      </c>
      <c r="AW81" s="203">
        <v>26.99</v>
      </c>
      <c r="AX81" s="203">
        <v>0</v>
      </c>
      <c r="AY81" s="203">
        <v>0</v>
      </c>
      <c r="AZ81" s="203">
        <v>0</v>
      </c>
      <c r="BA81" s="203">
        <v>0</v>
      </c>
      <c r="BB81" s="203">
        <v>2.5</v>
      </c>
      <c r="BC81" s="8">
        <f t="shared" si="51"/>
        <v>29.49</v>
      </c>
      <c r="BD81" s="203">
        <v>26.99</v>
      </c>
      <c r="BE81" s="203">
        <v>0</v>
      </c>
      <c r="BF81" s="203">
        <v>0</v>
      </c>
      <c r="BG81" s="203">
        <v>0</v>
      </c>
      <c r="BH81" s="203">
        <v>0</v>
      </c>
      <c r="BI81" s="203">
        <v>2.5</v>
      </c>
      <c r="BJ81" s="8">
        <f t="shared" si="52"/>
        <v>29.49</v>
      </c>
      <c r="BL81" s="8">
        <f t="shared" si="53"/>
        <v>28.52</v>
      </c>
      <c r="BM81" s="8">
        <f t="shared" si="54"/>
        <v>28.52</v>
      </c>
      <c r="BN81" s="8">
        <f t="shared" si="55"/>
        <v>29.49</v>
      </c>
      <c r="BO81" s="8">
        <f t="shared" si="56"/>
        <v>29.49</v>
      </c>
      <c r="BP81" s="139">
        <f t="shared" si="57"/>
        <v>-0.96999999999999886</v>
      </c>
      <c r="BQ81" s="139">
        <f t="shared" si="58"/>
        <v>-0.96999999999999886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960</v>
      </c>
      <c r="G82" s="16">
        <f>'[3]26'!G84</f>
        <v>30</v>
      </c>
      <c r="H82" s="17">
        <f t="shared" si="59"/>
        <v>1310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30</v>
      </c>
      <c r="O82" s="17">
        <f t="shared" si="60"/>
        <v>300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300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2.5</v>
      </c>
      <c r="AD82" s="8">
        <f t="shared" si="42"/>
        <v>29.49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2.5</v>
      </c>
      <c r="AK82" s="8">
        <f t="shared" si="49"/>
        <v>29.49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25</v>
      </c>
      <c r="AR82" s="8">
        <f t="shared" si="50"/>
        <v>241.01999999999998</v>
      </c>
      <c r="AT82" s="8">
        <v>28.52</v>
      </c>
      <c r="AU82" s="8">
        <v>28.52</v>
      </c>
      <c r="AW82" s="203">
        <v>26.99</v>
      </c>
      <c r="AX82" s="203">
        <v>0</v>
      </c>
      <c r="AY82" s="203">
        <v>0</v>
      </c>
      <c r="AZ82" s="203">
        <v>0</v>
      </c>
      <c r="BA82" s="203">
        <v>0</v>
      </c>
      <c r="BB82" s="203">
        <v>2.5</v>
      </c>
      <c r="BC82" s="8">
        <f t="shared" si="51"/>
        <v>29.49</v>
      </c>
      <c r="BD82" s="203">
        <v>26.99</v>
      </c>
      <c r="BE82" s="203">
        <v>0</v>
      </c>
      <c r="BF82" s="203">
        <v>0</v>
      </c>
      <c r="BG82" s="203">
        <v>0</v>
      </c>
      <c r="BH82" s="203">
        <v>0</v>
      </c>
      <c r="BI82" s="203">
        <v>2.5</v>
      </c>
      <c r="BJ82" s="8">
        <f t="shared" si="52"/>
        <v>29.49</v>
      </c>
      <c r="BL82" s="8">
        <f t="shared" si="53"/>
        <v>28.52</v>
      </c>
      <c r="BM82" s="8">
        <f t="shared" si="54"/>
        <v>28.52</v>
      </c>
      <c r="BN82" s="8">
        <f t="shared" si="55"/>
        <v>29.49</v>
      </c>
      <c r="BO82" s="8">
        <f t="shared" si="56"/>
        <v>29.49</v>
      </c>
      <c r="BP82" s="139">
        <f t="shared" si="57"/>
        <v>-0.96999999999999886</v>
      </c>
      <c r="BQ82" s="139">
        <f t="shared" si="58"/>
        <v>-0.96999999999999886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980</v>
      </c>
      <c r="G83" s="16">
        <f>'[3]26'!G85</f>
        <v>30</v>
      </c>
      <c r="H83" s="17">
        <f t="shared" si="59"/>
        <v>1330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30</v>
      </c>
      <c r="O83" s="17">
        <f t="shared" si="60"/>
        <v>300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30</v>
      </c>
      <c r="W83" s="17">
        <f t="shared" si="61"/>
        <v>300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2.5</v>
      </c>
      <c r="AD83" s="8">
        <f t="shared" si="42"/>
        <v>29.49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2.5</v>
      </c>
      <c r="AK83" s="8">
        <f t="shared" si="49"/>
        <v>29.49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25</v>
      </c>
      <c r="AR83" s="8">
        <f t="shared" si="50"/>
        <v>241.01999999999998</v>
      </c>
      <c r="AT83" s="8">
        <v>28.52</v>
      </c>
      <c r="AU83" s="8">
        <v>28.52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2.5</v>
      </c>
      <c r="BC83" s="8">
        <f t="shared" si="51"/>
        <v>29.49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2.5</v>
      </c>
      <c r="BJ83" s="8">
        <f t="shared" si="52"/>
        <v>29.49</v>
      </c>
      <c r="BL83" s="8">
        <f t="shared" si="53"/>
        <v>28.52</v>
      </c>
      <c r="BM83" s="8">
        <f t="shared" si="54"/>
        <v>28.52</v>
      </c>
      <c r="BN83" s="8">
        <f t="shared" si="55"/>
        <v>29.49</v>
      </c>
      <c r="BO83" s="8">
        <f t="shared" si="56"/>
        <v>29.49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980</v>
      </c>
      <c r="G84" s="16">
        <f>'[3]26'!G86</f>
        <v>30</v>
      </c>
      <c r="H84" s="17">
        <f t="shared" si="59"/>
        <v>1330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30</v>
      </c>
      <c r="O84" s="17">
        <f t="shared" si="60"/>
        <v>300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30</v>
      </c>
      <c r="W84" s="17">
        <f t="shared" si="61"/>
        <v>300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2.5</v>
      </c>
      <c r="AD84" s="8">
        <f t="shared" si="42"/>
        <v>29.49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2.5</v>
      </c>
      <c r="AK84" s="8">
        <f t="shared" si="49"/>
        <v>29.49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25</v>
      </c>
      <c r="AR84" s="8">
        <f t="shared" si="50"/>
        <v>241.01999999999998</v>
      </c>
      <c r="AT84" s="8">
        <v>28.52</v>
      </c>
      <c r="AU84" s="8">
        <v>28.52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2.5</v>
      </c>
      <c r="BC84" s="8">
        <f t="shared" si="51"/>
        <v>29.49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2.5</v>
      </c>
      <c r="BJ84" s="8">
        <f t="shared" si="52"/>
        <v>29.49</v>
      </c>
      <c r="BL84" s="8">
        <f t="shared" si="53"/>
        <v>28.52</v>
      </c>
      <c r="BM84" s="8">
        <f t="shared" si="54"/>
        <v>28.52</v>
      </c>
      <c r="BN84" s="8">
        <f t="shared" si="55"/>
        <v>29.49</v>
      </c>
      <c r="BO84" s="8">
        <f t="shared" si="56"/>
        <v>29.49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980</v>
      </c>
      <c r="G85" s="16">
        <f>'[3]26'!G87</f>
        <v>30</v>
      </c>
      <c r="H85" s="17">
        <f t="shared" si="59"/>
        <v>1330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30</v>
      </c>
      <c r="O85" s="17">
        <f t="shared" si="60"/>
        <v>300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30</v>
      </c>
      <c r="W85" s="17">
        <f t="shared" si="61"/>
        <v>300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2.5</v>
      </c>
      <c r="AD85" s="8">
        <f t="shared" si="42"/>
        <v>29.49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2.5</v>
      </c>
      <c r="AK85" s="8">
        <f t="shared" si="49"/>
        <v>29.49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25</v>
      </c>
      <c r="AR85" s="8">
        <f t="shared" si="50"/>
        <v>241.01999999999998</v>
      </c>
      <c r="AT85" s="8">
        <v>28.52</v>
      </c>
      <c r="AU85" s="8">
        <v>28.52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2.5</v>
      </c>
      <c r="BC85" s="8">
        <f t="shared" si="51"/>
        <v>29.49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2.5</v>
      </c>
      <c r="BJ85" s="8">
        <f t="shared" si="52"/>
        <v>29.49</v>
      </c>
      <c r="BL85" s="8">
        <f t="shared" si="53"/>
        <v>28.52</v>
      </c>
      <c r="BM85" s="8">
        <f t="shared" si="54"/>
        <v>28.52</v>
      </c>
      <c r="BN85" s="8">
        <f t="shared" si="55"/>
        <v>29.49</v>
      </c>
      <c r="BO85" s="8">
        <f t="shared" si="56"/>
        <v>29.49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980</v>
      </c>
      <c r="G86" s="16">
        <f>'[3]26'!G88</f>
        <v>30</v>
      </c>
      <c r="H86" s="17">
        <f t="shared" si="59"/>
        <v>1330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30</v>
      </c>
      <c r="O86" s="17">
        <f t="shared" si="60"/>
        <v>300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30</v>
      </c>
      <c r="W86" s="17">
        <f t="shared" si="61"/>
        <v>300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2.5</v>
      </c>
      <c r="AD86" s="8">
        <f t="shared" si="42"/>
        <v>29.49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2.5</v>
      </c>
      <c r="AK86" s="8">
        <f t="shared" si="49"/>
        <v>29.49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25</v>
      </c>
      <c r="AR86" s="8">
        <f t="shared" si="50"/>
        <v>241.01999999999998</v>
      </c>
      <c r="AT86" s="8">
        <v>28.52</v>
      </c>
      <c r="AU86" s="8">
        <v>28.52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2.5</v>
      </c>
      <c r="BC86" s="8">
        <f t="shared" si="51"/>
        <v>29.49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2.5</v>
      </c>
      <c r="BJ86" s="8">
        <f t="shared" si="52"/>
        <v>29.49</v>
      </c>
      <c r="BL86" s="8">
        <f t="shared" si="53"/>
        <v>28.52</v>
      </c>
      <c r="BM86" s="8">
        <f t="shared" si="54"/>
        <v>28.52</v>
      </c>
      <c r="BN86" s="8">
        <f t="shared" si="55"/>
        <v>29.49</v>
      </c>
      <c r="BO86" s="8">
        <f t="shared" si="56"/>
        <v>29.49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980</v>
      </c>
      <c r="G87" s="16">
        <f>'[3]26'!G89</f>
        <v>30</v>
      </c>
      <c r="H87" s="17">
        <f t="shared" si="59"/>
        <v>1330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30</v>
      </c>
      <c r="O87" s="17">
        <f t="shared" si="60"/>
        <v>300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30</v>
      </c>
      <c r="W87" s="17">
        <f t="shared" si="61"/>
        <v>300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2.5</v>
      </c>
      <c r="AD87" s="8">
        <f t="shared" si="42"/>
        <v>29.49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2.5</v>
      </c>
      <c r="AK87" s="8">
        <f t="shared" si="49"/>
        <v>29.49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25</v>
      </c>
      <c r="AR87" s="8">
        <f t="shared" si="50"/>
        <v>241.01999999999998</v>
      </c>
      <c r="AT87" s="8">
        <v>28.52</v>
      </c>
      <c r="AU87" s="8">
        <v>28.52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2.5</v>
      </c>
      <c r="BC87" s="8">
        <f t="shared" si="51"/>
        <v>29.49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2.5</v>
      </c>
      <c r="BJ87" s="8">
        <f t="shared" si="52"/>
        <v>29.49</v>
      </c>
      <c r="BL87" s="8">
        <f t="shared" si="53"/>
        <v>28.52</v>
      </c>
      <c r="BM87" s="8">
        <f t="shared" si="54"/>
        <v>28.52</v>
      </c>
      <c r="BN87" s="8">
        <f t="shared" si="55"/>
        <v>29.49</v>
      </c>
      <c r="BO87" s="8">
        <f t="shared" si="56"/>
        <v>29.49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980</v>
      </c>
      <c r="G88" s="16">
        <f>'[3]26'!G90</f>
        <v>30</v>
      </c>
      <c r="H88" s="17">
        <f t="shared" si="59"/>
        <v>1330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30</v>
      </c>
      <c r="O88" s="17">
        <f t="shared" si="60"/>
        <v>300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30</v>
      </c>
      <c r="W88" s="17">
        <f t="shared" si="61"/>
        <v>300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2.5</v>
      </c>
      <c r="AD88" s="8">
        <f t="shared" si="42"/>
        <v>29.49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2.5</v>
      </c>
      <c r="AK88" s="8">
        <f t="shared" si="49"/>
        <v>29.49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25</v>
      </c>
      <c r="AR88" s="8">
        <f t="shared" si="50"/>
        <v>241.01999999999998</v>
      </c>
      <c r="AT88" s="8">
        <v>28.52</v>
      </c>
      <c r="AU88" s="8">
        <v>28.52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2.5</v>
      </c>
      <c r="BC88" s="8">
        <f t="shared" si="51"/>
        <v>29.49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2.5</v>
      </c>
      <c r="BJ88" s="8">
        <f t="shared" si="52"/>
        <v>29.49</v>
      </c>
      <c r="BL88" s="8">
        <f t="shared" si="53"/>
        <v>28.52</v>
      </c>
      <c r="BM88" s="8">
        <f t="shared" si="54"/>
        <v>28.52</v>
      </c>
      <c r="BN88" s="8">
        <f t="shared" si="55"/>
        <v>29.49</v>
      </c>
      <c r="BO88" s="8">
        <f t="shared" si="56"/>
        <v>29.49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980</v>
      </c>
      <c r="G89" s="16">
        <f>'[3]26'!G91</f>
        <v>30</v>
      </c>
      <c r="H89" s="17">
        <f t="shared" si="59"/>
        <v>1330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30</v>
      </c>
      <c r="O89" s="17">
        <f t="shared" si="60"/>
        <v>300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30</v>
      </c>
      <c r="W89" s="17">
        <f t="shared" si="61"/>
        <v>300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2.5</v>
      </c>
      <c r="AD89" s="8">
        <f t="shared" si="42"/>
        <v>29.49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2.5</v>
      </c>
      <c r="AK89" s="8">
        <f t="shared" si="49"/>
        <v>29.49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25</v>
      </c>
      <c r="AR89" s="8">
        <f t="shared" si="50"/>
        <v>241.01999999999998</v>
      </c>
      <c r="AT89" s="8">
        <v>28.52</v>
      </c>
      <c r="AU89" s="8">
        <v>28.52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2.5</v>
      </c>
      <c r="BC89" s="8">
        <f t="shared" si="51"/>
        <v>29.49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2.5</v>
      </c>
      <c r="BJ89" s="8">
        <f t="shared" si="52"/>
        <v>29.49</v>
      </c>
      <c r="BL89" s="8">
        <f t="shared" si="53"/>
        <v>28.52</v>
      </c>
      <c r="BM89" s="8">
        <f t="shared" si="54"/>
        <v>28.52</v>
      </c>
      <c r="BN89" s="8">
        <f t="shared" si="55"/>
        <v>29.49</v>
      </c>
      <c r="BO89" s="8">
        <f t="shared" si="56"/>
        <v>29.49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980</v>
      </c>
      <c r="G90" s="16">
        <f>'[3]26'!G92</f>
        <v>30</v>
      </c>
      <c r="H90" s="17">
        <f t="shared" si="59"/>
        <v>1330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30</v>
      </c>
      <c r="O90" s="17">
        <f t="shared" si="60"/>
        <v>300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30</v>
      </c>
      <c r="W90" s="17">
        <f t="shared" si="61"/>
        <v>300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2.5</v>
      </c>
      <c r="AD90" s="8">
        <f t="shared" si="42"/>
        <v>29.49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2.5</v>
      </c>
      <c r="AK90" s="8">
        <f t="shared" si="49"/>
        <v>29.49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25</v>
      </c>
      <c r="AR90" s="8">
        <f t="shared" si="50"/>
        <v>241.01999999999998</v>
      </c>
      <c r="AT90" s="8">
        <v>28.52</v>
      </c>
      <c r="AU90" s="8">
        <v>28.52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2.5</v>
      </c>
      <c r="BC90" s="8">
        <f t="shared" si="51"/>
        <v>29.49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2.5</v>
      </c>
      <c r="BJ90" s="8">
        <f t="shared" si="52"/>
        <v>29.49</v>
      </c>
      <c r="BL90" s="8">
        <f t="shared" si="53"/>
        <v>28.52</v>
      </c>
      <c r="BM90" s="8">
        <f t="shared" si="54"/>
        <v>28.52</v>
      </c>
      <c r="BN90" s="8">
        <f t="shared" si="55"/>
        <v>29.49</v>
      </c>
      <c r="BO90" s="8">
        <f t="shared" si="56"/>
        <v>29.49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980</v>
      </c>
      <c r="G91" s="16">
        <f>'[3]26'!G93</f>
        <v>30</v>
      </c>
      <c r="H91" s="17">
        <f t="shared" si="59"/>
        <v>1330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30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30</v>
      </c>
      <c r="W91" s="17">
        <f t="shared" si="61"/>
        <v>300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2.5</v>
      </c>
      <c r="AD91" s="8">
        <f t="shared" si="42"/>
        <v>29.49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2.5</v>
      </c>
      <c r="AK91" s="8">
        <f t="shared" si="49"/>
        <v>29.49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25</v>
      </c>
      <c r="AR91" s="8">
        <f t="shared" si="50"/>
        <v>241.01999999999998</v>
      </c>
      <c r="AT91" s="8">
        <v>28.52</v>
      </c>
      <c r="AU91" s="8">
        <v>28.52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2.5</v>
      </c>
      <c r="BC91" s="8">
        <f t="shared" si="51"/>
        <v>29.49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2.5</v>
      </c>
      <c r="BJ91" s="8">
        <f t="shared" si="52"/>
        <v>29.49</v>
      </c>
      <c r="BL91" s="8">
        <f t="shared" si="53"/>
        <v>28.52</v>
      </c>
      <c r="BM91" s="8">
        <f t="shared" si="54"/>
        <v>28.52</v>
      </c>
      <c r="BN91" s="8">
        <f t="shared" si="55"/>
        <v>29.49</v>
      </c>
      <c r="BO91" s="8">
        <f t="shared" si="56"/>
        <v>29.49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980</v>
      </c>
      <c r="G92" s="16">
        <f>'[3]26'!G94</f>
        <v>30</v>
      </c>
      <c r="H92" s="17">
        <f t="shared" si="59"/>
        <v>1330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30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30</v>
      </c>
      <c r="W92" s="17">
        <f t="shared" si="61"/>
        <v>300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2.5</v>
      </c>
      <c r="AD92" s="8">
        <f t="shared" si="42"/>
        <v>29.49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2.5</v>
      </c>
      <c r="AK92" s="8">
        <f t="shared" si="49"/>
        <v>29.49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25</v>
      </c>
      <c r="AR92" s="8">
        <f t="shared" si="50"/>
        <v>241.01999999999998</v>
      </c>
      <c r="AT92" s="8">
        <v>28.52</v>
      </c>
      <c r="AU92" s="8">
        <v>28.52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2.5</v>
      </c>
      <c r="BC92" s="8">
        <f t="shared" si="51"/>
        <v>29.49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2.5</v>
      </c>
      <c r="BJ92" s="8">
        <f t="shared" si="52"/>
        <v>29.49</v>
      </c>
      <c r="BL92" s="8">
        <f t="shared" si="53"/>
        <v>28.52</v>
      </c>
      <c r="BM92" s="8">
        <f t="shared" si="54"/>
        <v>28.52</v>
      </c>
      <c r="BN92" s="8">
        <f t="shared" si="55"/>
        <v>29.49</v>
      </c>
      <c r="BO92" s="8">
        <f t="shared" si="56"/>
        <v>29.49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980</v>
      </c>
      <c r="G93" s="16">
        <f>'[3]26'!G95</f>
        <v>30</v>
      </c>
      <c r="H93" s="17">
        <f t="shared" si="59"/>
        <v>1330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30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300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2.5</v>
      </c>
      <c r="AD93" s="8">
        <f t="shared" si="42"/>
        <v>29.49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2.5</v>
      </c>
      <c r="AK93" s="8">
        <f t="shared" si="49"/>
        <v>29.49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25</v>
      </c>
      <c r="AR93" s="8">
        <f t="shared" si="50"/>
        <v>241.01999999999998</v>
      </c>
      <c r="AT93" s="8">
        <v>28.52</v>
      </c>
      <c r="AU93" s="8">
        <v>28.52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2.5</v>
      </c>
      <c r="BC93" s="8">
        <f t="shared" si="51"/>
        <v>29.49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2.5</v>
      </c>
      <c r="BJ93" s="8">
        <f t="shared" si="52"/>
        <v>29.49</v>
      </c>
      <c r="BL93" s="8">
        <f t="shared" si="53"/>
        <v>28.52</v>
      </c>
      <c r="BM93" s="8">
        <f t="shared" si="54"/>
        <v>28.52</v>
      </c>
      <c r="BN93" s="8">
        <f t="shared" si="55"/>
        <v>29.49</v>
      </c>
      <c r="BO93" s="8">
        <f t="shared" si="56"/>
        <v>29.49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980</v>
      </c>
      <c r="G94" s="16">
        <f>'[3]26'!G96</f>
        <v>30</v>
      </c>
      <c r="H94" s="17">
        <f t="shared" si="59"/>
        <v>1330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30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300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2.5</v>
      </c>
      <c r="AD94" s="8">
        <f t="shared" si="42"/>
        <v>29.49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2.5</v>
      </c>
      <c r="AK94" s="8">
        <f t="shared" si="49"/>
        <v>29.49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25</v>
      </c>
      <c r="AR94" s="8">
        <f t="shared" si="50"/>
        <v>241.01999999999998</v>
      </c>
      <c r="AT94" s="8">
        <v>28.52</v>
      </c>
      <c r="AU94" s="8">
        <v>28.52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2.5</v>
      </c>
      <c r="BC94" s="8">
        <f t="shared" si="51"/>
        <v>29.49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2.5</v>
      </c>
      <c r="BJ94" s="8">
        <f t="shared" si="52"/>
        <v>29.49</v>
      </c>
      <c r="BL94" s="8">
        <f t="shared" si="53"/>
        <v>28.52</v>
      </c>
      <c r="BM94" s="8">
        <f t="shared" si="54"/>
        <v>28.52</v>
      </c>
      <c r="BN94" s="8">
        <f t="shared" si="55"/>
        <v>29.49</v>
      </c>
      <c r="BO94" s="8">
        <f t="shared" si="56"/>
        <v>29.49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980</v>
      </c>
      <c r="G95" s="16">
        <f>'[3]26'!G97</f>
        <v>30</v>
      </c>
      <c r="H95" s="17">
        <f t="shared" si="59"/>
        <v>1330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30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30</v>
      </c>
      <c r="W95" s="17">
        <f t="shared" si="61"/>
        <v>300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2.5</v>
      </c>
      <c r="AD95" s="8">
        <f t="shared" si="42"/>
        <v>29.49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2.5</v>
      </c>
      <c r="AK95" s="8">
        <f t="shared" si="49"/>
        <v>29.49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25</v>
      </c>
      <c r="AR95" s="8">
        <f t="shared" si="50"/>
        <v>241.01999999999998</v>
      </c>
      <c r="AT95" s="8">
        <v>28.52</v>
      </c>
      <c r="AU95" s="8">
        <v>28.52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2.5</v>
      </c>
      <c r="BC95" s="8">
        <f t="shared" si="51"/>
        <v>29.49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2.5</v>
      </c>
      <c r="BJ95" s="8">
        <f t="shared" si="52"/>
        <v>29.49</v>
      </c>
      <c r="BL95" s="8">
        <f t="shared" si="53"/>
        <v>28.52</v>
      </c>
      <c r="BM95" s="8">
        <f t="shared" si="54"/>
        <v>28.52</v>
      </c>
      <c r="BN95" s="8">
        <f t="shared" si="55"/>
        <v>29.49</v>
      </c>
      <c r="BO95" s="8">
        <f t="shared" si="56"/>
        <v>29.49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980</v>
      </c>
      <c r="G96" s="16">
        <f>'[3]26'!G98</f>
        <v>30</v>
      </c>
      <c r="H96" s="17">
        <f t="shared" si="59"/>
        <v>1330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30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30</v>
      </c>
      <c r="W96" s="17">
        <f t="shared" si="61"/>
        <v>300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2.5</v>
      </c>
      <c r="AD96" s="8">
        <f t="shared" si="42"/>
        <v>29.49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2.5</v>
      </c>
      <c r="AK96" s="8">
        <f t="shared" si="49"/>
        <v>29.49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25</v>
      </c>
      <c r="AR96" s="8">
        <f t="shared" si="50"/>
        <v>241.01999999999998</v>
      </c>
      <c r="AT96" s="8">
        <v>28.52</v>
      </c>
      <c r="AU96" s="8">
        <v>28.52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2.5</v>
      </c>
      <c r="BC96" s="8">
        <f t="shared" si="51"/>
        <v>29.49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2.5</v>
      </c>
      <c r="BJ96" s="8">
        <f t="shared" si="52"/>
        <v>29.49</v>
      </c>
      <c r="BL96" s="8">
        <f t="shared" si="53"/>
        <v>28.52</v>
      </c>
      <c r="BM96" s="8">
        <f t="shared" si="54"/>
        <v>28.52</v>
      </c>
      <c r="BN96" s="8">
        <f t="shared" si="55"/>
        <v>29.49</v>
      </c>
      <c r="BO96" s="8">
        <f t="shared" si="56"/>
        <v>29.49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980</v>
      </c>
      <c r="G97" s="16">
        <f>'[3]26'!G99</f>
        <v>30</v>
      </c>
      <c r="H97" s="17">
        <f t="shared" si="59"/>
        <v>1330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30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30</v>
      </c>
      <c r="W97" s="17">
        <f t="shared" si="61"/>
        <v>300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2.5</v>
      </c>
      <c r="AD97" s="8">
        <f t="shared" si="42"/>
        <v>29.49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2.5</v>
      </c>
      <c r="AK97" s="8">
        <f t="shared" si="49"/>
        <v>29.49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25</v>
      </c>
      <c r="AR97" s="8">
        <f t="shared" si="50"/>
        <v>241.01999999999998</v>
      </c>
      <c r="AT97" s="8">
        <v>28.52</v>
      </c>
      <c r="AU97" s="8">
        <v>28.52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2.5</v>
      </c>
      <c r="BC97" s="8">
        <f t="shared" si="51"/>
        <v>29.49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2.5</v>
      </c>
      <c r="BJ97" s="8">
        <f t="shared" si="52"/>
        <v>29.49</v>
      </c>
      <c r="BL97" s="8">
        <f t="shared" si="53"/>
        <v>28.52</v>
      </c>
      <c r="BM97" s="8">
        <f t="shared" si="54"/>
        <v>28.52</v>
      </c>
      <c r="BN97" s="8">
        <f t="shared" si="55"/>
        <v>29.49</v>
      </c>
      <c r="BO97" s="8">
        <f t="shared" si="56"/>
        <v>29.49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980</v>
      </c>
      <c r="G98" s="16">
        <f>'[3]26'!G100</f>
        <v>30</v>
      </c>
      <c r="H98" s="17">
        <f t="shared" si="59"/>
        <v>1330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30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30</v>
      </c>
      <c r="W98" s="17">
        <f t="shared" si="61"/>
        <v>300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2.5</v>
      </c>
      <c r="AD98" s="8">
        <f t="shared" si="42"/>
        <v>29.49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2.5</v>
      </c>
      <c r="AK98" s="8">
        <f t="shared" si="49"/>
        <v>29.49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25</v>
      </c>
      <c r="AR98" s="8">
        <f t="shared" si="50"/>
        <v>241.01999999999998</v>
      </c>
      <c r="AT98" s="8">
        <v>28.52</v>
      </c>
      <c r="AU98" s="8">
        <v>28.52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2.5</v>
      </c>
      <c r="BC98" s="8">
        <f t="shared" si="51"/>
        <v>29.49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2.5</v>
      </c>
      <c r="BJ98" s="8">
        <f t="shared" si="52"/>
        <v>29.49</v>
      </c>
      <c r="BL98" s="8">
        <f t="shared" si="53"/>
        <v>28.52</v>
      </c>
      <c r="BM98" s="8">
        <f t="shared" si="54"/>
        <v>28.52</v>
      </c>
      <c r="BN98" s="8">
        <f t="shared" si="55"/>
        <v>29.49</v>
      </c>
      <c r="BO98" s="8">
        <f t="shared" si="56"/>
        <v>29.49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23.86</v>
      </c>
      <c r="G99" s="15">
        <f t="shared" si="62"/>
        <v>0.18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0.18</v>
      </c>
      <c r="O99" s="15">
        <f t="shared" si="62"/>
        <v>6.66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0.18</v>
      </c>
      <c r="W99" s="15">
        <f t="shared" si="62"/>
        <v>6.66</v>
      </c>
      <c r="X99" s="15">
        <f t="shared" si="62"/>
        <v>0.64623749999999902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1.4999999999999999E-2</v>
      </c>
      <c r="AD99" s="15">
        <f t="shared" si="62"/>
        <v>0.66123749999999903</v>
      </c>
      <c r="AE99" s="15">
        <f t="shared" si="62"/>
        <v>0.65652749999999893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1.4999999999999999E-2</v>
      </c>
      <c r="AK99" s="15">
        <f t="shared" si="62"/>
        <v>0.67152749999999894</v>
      </c>
      <c r="AL99" s="15">
        <f t="shared" si="62"/>
        <v>5.1772350000000067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0.15</v>
      </c>
      <c r="AR99" s="15">
        <f t="shared" si="62"/>
        <v>5.327235000000007</v>
      </c>
      <c r="AS99" s="15">
        <f t="shared" si="62"/>
        <v>0</v>
      </c>
      <c r="AT99" s="15">
        <f t="shared" si="62"/>
        <v>0.6394499999999993</v>
      </c>
      <c r="AU99" s="15">
        <f t="shared" si="62"/>
        <v>0.64938999999999936</v>
      </c>
      <c r="AV99" s="15">
        <f t="shared" si="62"/>
        <v>0</v>
      </c>
      <c r="AW99" s="15">
        <f t="shared" si="62"/>
        <v>0.64623749999999902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1.4999999999999999E-2</v>
      </c>
      <c r="BC99" s="15">
        <f t="shared" si="62"/>
        <v>0.66123749999999903</v>
      </c>
      <c r="BD99" s="15">
        <f t="shared" si="62"/>
        <v>0.65652749999999893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1.4999999999999999E-2</v>
      </c>
      <c r="BJ99" s="15">
        <f t="shared" ref="BJ99:BQ99" si="63">SUM(BJ3:BJ98)/4000</f>
        <v>0.67152749999999894</v>
      </c>
      <c r="BK99" s="15"/>
      <c r="BL99" s="15">
        <f t="shared" si="63"/>
        <v>0.6394499999999993</v>
      </c>
      <c r="BM99" s="15">
        <f t="shared" si="63"/>
        <v>0.64938999999999936</v>
      </c>
      <c r="BN99" s="15">
        <f t="shared" si="63"/>
        <v>0.66123749999999903</v>
      </c>
      <c r="BO99" s="15">
        <f t="shared" si="63"/>
        <v>0.67152749999999894</v>
      </c>
      <c r="BP99" s="15">
        <f t="shared" si="63"/>
        <v>-2.1787499999999974E-2</v>
      </c>
      <c r="BQ99" s="15">
        <f t="shared" si="63"/>
        <v>-2.2137499999999973E-2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18" activePane="bottomRight" state="frozen"/>
      <selection activeCell="Q1" sqref="Q1:Q99"/>
      <selection pane="topRight" activeCell="Q1" sqref="Q1:Q99"/>
      <selection pane="bottomLeft" activeCell="Q1" sqref="Q1:Q99"/>
      <selection pane="bottomRight" activeCell="W12" sqref="W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211.88</v>
      </c>
      <c r="E27">
        <f>BAWANA!AM27</f>
        <v>0</v>
      </c>
      <c r="F27">
        <f t="shared" si="4"/>
        <v>256</v>
      </c>
      <c r="G27">
        <f t="shared" si="5"/>
        <v>211.88</v>
      </c>
      <c r="H27" s="112"/>
      <c r="I27">
        <f>BRPL_EOD!AI27+BRPL_EOD!AJ27</f>
        <v>84</v>
      </c>
      <c r="J27">
        <f>BYPL_EOD!AI27+BYPL_EOD!AJ27</f>
        <v>47.01</v>
      </c>
      <c r="K27">
        <f>MES_EOD!AI27+MES_EOD!AJ27</f>
        <v>5</v>
      </c>
      <c r="L27">
        <f>NDMC_EOD!AI27+NDMC_EOD!AJ27</f>
        <v>19.059999999999999</v>
      </c>
      <c r="M27">
        <f>TPDDL_EOD!AI27+TPDDL_EOD!AJ27</f>
        <v>56.81</v>
      </c>
      <c r="N27">
        <f t="shared" si="0"/>
        <v>211.88</v>
      </c>
      <c r="O27" s="112">
        <f t="shared" si="1"/>
        <v>0</v>
      </c>
      <c r="P27">
        <v>84</v>
      </c>
      <c r="Q27">
        <v>47.01</v>
      </c>
      <c r="R27">
        <v>5</v>
      </c>
      <c r="S27">
        <v>19.059999999999999</v>
      </c>
      <c r="T27">
        <v>56.81</v>
      </c>
      <c r="U27" s="114">
        <f t="shared" si="2"/>
        <v>211.88</v>
      </c>
      <c r="V27" s="112">
        <f t="shared" si="3"/>
        <v>0</v>
      </c>
      <c r="Y27">
        <f>BAWANA!AW27+BAWANA!AX27</f>
        <v>26.12</v>
      </c>
      <c r="Z27">
        <f>BAWANA!BD27+BAWANA!BE27</f>
        <v>32</v>
      </c>
      <c r="AA27">
        <f>BAWANA!X27+BAWANA!Y27</f>
        <v>26.12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211.88</v>
      </c>
      <c r="E28">
        <f>BAWANA!AM28</f>
        <v>0</v>
      </c>
      <c r="F28">
        <f t="shared" si="4"/>
        <v>256</v>
      </c>
      <c r="G28">
        <f t="shared" si="5"/>
        <v>211.88</v>
      </c>
      <c r="H28" s="112"/>
      <c r="I28">
        <f>BRPL_EOD!AI28+BRPL_EOD!AJ28</f>
        <v>84</v>
      </c>
      <c r="J28">
        <f>BYPL_EOD!AI28+BYPL_EOD!AJ28</f>
        <v>47.01</v>
      </c>
      <c r="K28">
        <f>MES_EOD!AI28+MES_EOD!AJ28</f>
        <v>5</v>
      </c>
      <c r="L28">
        <f>NDMC_EOD!AI28+NDMC_EOD!AJ28</f>
        <v>19.059999999999999</v>
      </c>
      <c r="M28">
        <f>TPDDL_EOD!AI28+TPDDL_EOD!AJ28</f>
        <v>56.81</v>
      </c>
      <c r="N28">
        <f t="shared" si="0"/>
        <v>211.88</v>
      </c>
      <c r="O28" s="112">
        <f t="shared" si="1"/>
        <v>0</v>
      </c>
      <c r="P28">
        <v>84</v>
      </c>
      <c r="Q28">
        <v>47.01</v>
      </c>
      <c r="R28">
        <v>5</v>
      </c>
      <c r="S28">
        <v>19.059999999999999</v>
      </c>
      <c r="T28">
        <v>56.81</v>
      </c>
      <c r="U28" s="114">
        <f t="shared" si="2"/>
        <v>211.88</v>
      </c>
      <c r="V28" s="112">
        <f t="shared" si="3"/>
        <v>0</v>
      </c>
      <c r="Y28">
        <f>BAWANA!AW28+BAWANA!AX28</f>
        <v>26.12</v>
      </c>
      <c r="Z28">
        <f>BAWANA!BD28+BAWANA!BE28</f>
        <v>32</v>
      </c>
      <c r="AA28">
        <f>BAWANA!X28+BAWANA!Y28</f>
        <v>26.12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211.88</v>
      </c>
      <c r="E29">
        <f>BAWANA!AM29</f>
        <v>0</v>
      </c>
      <c r="F29">
        <f t="shared" si="4"/>
        <v>256</v>
      </c>
      <c r="G29">
        <f t="shared" si="5"/>
        <v>211.88</v>
      </c>
      <c r="H29" s="112"/>
      <c r="I29">
        <f>BRPL_EOD!AI29+BRPL_EOD!AJ29</f>
        <v>84</v>
      </c>
      <c r="J29">
        <f>BYPL_EOD!AI29+BYPL_EOD!AJ29</f>
        <v>47.01</v>
      </c>
      <c r="K29">
        <f>MES_EOD!AI29+MES_EOD!AJ29</f>
        <v>5</v>
      </c>
      <c r="L29">
        <f>NDMC_EOD!AI29+NDMC_EOD!AJ29</f>
        <v>19.059999999999999</v>
      </c>
      <c r="M29">
        <f>TPDDL_EOD!AI29+TPDDL_EOD!AJ29</f>
        <v>56.81</v>
      </c>
      <c r="N29">
        <f t="shared" si="0"/>
        <v>211.88</v>
      </c>
      <c r="O29" s="112">
        <f t="shared" si="1"/>
        <v>0</v>
      </c>
      <c r="P29">
        <v>84</v>
      </c>
      <c r="Q29">
        <v>47.01</v>
      </c>
      <c r="R29">
        <v>5</v>
      </c>
      <c r="S29">
        <v>19.059999999999999</v>
      </c>
      <c r="T29">
        <v>56.81</v>
      </c>
      <c r="U29" s="114">
        <f t="shared" si="2"/>
        <v>211.88</v>
      </c>
      <c r="V29" s="112">
        <f t="shared" si="3"/>
        <v>0</v>
      </c>
      <c r="Y29">
        <f>BAWANA!AW29+BAWANA!AX29</f>
        <v>26.12</v>
      </c>
      <c r="Z29">
        <f>BAWANA!BD29+BAWANA!BE29</f>
        <v>32</v>
      </c>
      <c r="AA29">
        <f>BAWANA!X29+BAWANA!Y29</f>
        <v>26.12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211.88</v>
      </c>
      <c r="E30">
        <f>BAWANA!AM30</f>
        <v>0</v>
      </c>
      <c r="F30">
        <f t="shared" si="4"/>
        <v>256</v>
      </c>
      <c r="G30">
        <f t="shared" si="5"/>
        <v>211.88</v>
      </c>
      <c r="H30" s="112"/>
      <c r="I30">
        <f>BRPL_EOD!AI30+BRPL_EOD!AJ30</f>
        <v>84</v>
      </c>
      <c r="J30">
        <f>BYPL_EOD!AI30+BYPL_EOD!AJ30</f>
        <v>47.01</v>
      </c>
      <c r="K30">
        <f>MES_EOD!AI30+MES_EOD!AJ30</f>
        <v>5</v>
      </c>
      <c r="L30">
        <f>NDMC_EOD!AI30+NDMC_EOD!AJ30</f>
        <v>19.059999999999999</v>
      </c>
      <c r="M30">
        <f>TPDDL_EOD!AI30+TPDDL_EOD!AJ30</f>
        <v>56.81</v>
      </c>
      <c r="N30">
        <f t="shared" si="0"/>
        <v>211.88</v>
      </c>
      <c r="O30" s="112">
        <f t="shared" si="1"/>
        <v>0</v>
      </c>
      <c r="P30">
        <v>84</v>
      </c>
      <c r="Q30">
        <v>47.01</v>
      </c>
      <c r="R30">
        <v>5</v>
      </c>
      <c r="S30">
        <v>19.059999999999999</v>
      </c>
      <c r="T30">
        <v>56.81</v>
      </c>
      <c r="U30" s="114">
        <f t="shared" si="2"/>
        <v>211.88</v>
      </c>
      <c r="V30" s="112">
        <f t="shared" si="3"/>
        <v>0</v>
      </c>
      <c r="Y30">
        <f>BAWANA!AW30+BAWANA!AX30</f>
        <v>26.12</v>
      </c>
      <c r="Z30">
        <f>BAWANA!BD30+BAWANA!BE30</f>
        <v>32</v>
      </c>
      <c r="AA30">
        <f>BAWANA!X30+BAWANA!Y30</f>
        <v>26.12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211.88</v>
      </c>
      <c r="E34">
        <f>BAWANA!AM34</f>
        <v>0</v>
      </c>
      <c r="F34">
        <f t="shared" si="4"/>
        <v>256</v>
      </c>
      <c r="G34">
        <f t="shared" si="5"/>
        <v>211.88</v>
      </c>
      <c r="H34" s="112"/>
      <c r="I34">
        <f>BRPL_EOD!AI34+BRPL_EOD!AJ34</f>
        <v>84</v>
      </c>
      <c r="J34">
        <f>BYPL_EOD!AI34+BYPL_EOD!AJ34</f>
        <v>47.01</v>
      </c>
      <c r="K34">
        <f>MES_EOD!AI34+MES_EOD!AJ34</f>
        <v>5</v>
      </c>
      <c r="L34">
        <f>NDMC_EOD!AI34+NDMC_EOD!AJ34</f>
        <v>19.059999999999999</v>
      </c>
      <c r="M34">
        <f>TPDDL_EOD!AI34+TPDDL_EOD!AJ34</f>
        <v>56.81</v>
      </c>
      <c r="N34">
        <f t="shared" si="0"/>
        <v>211.88</v>
      </c>
      <c r="O34" s="112">
        <f t="shared" si="1"/>
        <v>0</v>
      </c>
      <c r="P34">
        <v>84</v>
      </c>
      <c r="Q34">
        <v>47.01</v>
      </c>
      <c r="R34">
        <v>5</v>
      </c>
      <c r="S34">
        <v>19.059999999999999</v>
      </c>
      <c r="T34">
        <v>56.81</v>
      </c>
      <c r="U34" s="114">
        <f t="shared" si="2"/>
        <v>211.88</v>
      </c>
      <c r="V34" s="112">
        <f t="shared" si="3"/>
        <v>0</v>
      </c>
      <c r="Y34">
        <f>BAWANA!AW34+BAWANA!AX34</f>
        <v>26.12</v>
      </c>
      <c r="Z34">
        <f>BAWANA!BD34+BAWANA!BE34</f>
        <v>32</v>
      </c>
      <c r="AA34">
        <f>BAWANA!X34+BAWANA!Y34</f>
        <v>26.12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211.88</v>
      </c>
      <c r="E39">
        <f>BAWANA!AM39</f>
        <v>0</v>
      </c>
      <c r="F39">
        <f t="shared" si="4"/>
        <v>256</v>
      </c>
      <c r="G39">
        <f t="shared" si="5"/>
        <v>211.88</v>
      </c>
      <c r="H39" s="112"/>
      <c r="I39">
        <f>BRPL_EOD!AI39+BRPL_EOD!AJ39</f>
        <v>84</v>
      </c>
      <c r="J39">
        <f>BYPL_EOD!AI39+BYPL_EOD!AJ39</f>
        <v>47.01</v>
      </c>
      <c r="K39">
        <f>MES_EOD!AI39+MES_EOD!AJ39</f>
        <v>5</v>
      </c>
      <c r="L39">
        <f>NDMC_EOD!AI39+NDMC_EOD!AJ39</f>
        <v>19.059999999999999</v>
      </c>
      <c r="M39">
        <f>TPDDL_EOD!AI39+TPDDL_EOD!AJ39</f>
        <v>56.81</v>
      </c>
      <c r="N39">
        <f t="shared" si="0"/>
        <v>211.88</v>
      </c>
      <c r="O39" s="112">
        <f t="shared" si="1"/>
        <v>0</v>
      </c>
      <c r="P39">
        <v>84</v>
      </c>
      <c r="Q39">
        <v>47.01</v>
      </c>
      <c r="R39">
        <v>5</v>
      </c>
      <c r="S39">
        <v>19.059999999999999</v>
      </c>
      <c r="T39">
        <v>56.81</v>
      </c>
      <c r="U39" s="114">
        <f t="shared" si="2"/>
        <v>211.88</v>
      </c>
      <c r="V39" s="112">
        <f t="shared" si="3"/>
        <v>0</v>
      </c>
      <c r="Y39">
        <f>BAWANA!AW39+BAWANA!AX39</f>
        <v>26.12</v>
      </c>
      <c r="Z39">
        <f>BAWANA!BD39+BAWANA!BE39</f>
        <v>32</v>
      </c>
      <c r="AA39">
        <f>BAWANA!X39+BAWANA!Y39</f>
        <v>26.12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211.88</v>
      </c>
      <c r="E40">
        <f>BAWANA!AM40</f>
        <v>0</v>
      </c>
      <c r="F40">
        <f t="shared" si="4"/>
        <v>256</v>
      </c>
      <c r="G40">
        <f t="shared" si="5"/>
        <v>211.88</v>
      </c>
      <c r="H40" s="112"/>
      <c r="I40">
        <f>BRPL_EOD!AI40+BRPL_EOD!AJ40</f>
        <v>84</v>
      </c>
      <c r="J40">
        <f>BYPL_EOD!AI40+BYPL_EOD!AJ40</f>
        <v>47.01</v>
      </c>
      <c r="K40">
        <f>MES_EOD!AI40+MES_EOD!AJ40</f>
        <v>5</v>
      </c>
      <c r="L40">
        <f>NDMC_EOD!AI40+NDMC_EOD!AJ40</f>
        <v>19.059999999999999</v>
      </c>
      <c r="M40">
        <f>TPDDL_EOD!AI40+TPDDL_EOD!AJ40</f>
        <v>56.81</v>
      </c>
      <c r="N40">
        <f t="shared" si="0"/>
        <v>211.88</v>
      </c>
      <c r="O40" s="112">
        <f t="shared" si="1"/>
        <v>0</v>
      </c>
      <c r="P40">
        <v>84</v>
      </c>
      <c r="Q40">
        <v>47.01</v>
      </c>
      <c r="R40">
        <v>5</v>
      </c>
      <c r="S40">
        <v>19.059999999999999</v>
      </c>
      <c r="T40">
        <v>56.81</v>
      </c>
      <c r="U40" s="114">
        <f t="shared" si="2"/>
        <v>211.88</v>
      </c>
      <c r="V40" s="112">
        <f t="shared" si="3"/>
        <v>0</v>
      </c>
      <c r="Y40">
        <f>BAWANA!AW40+BAWANA!AX40</f>
        <v>26.12</v>
      </c>
      <c r="Z40">
        <f>BAWANA!BD40+BAWANA!BE40</f>
        <v>32</v>
      </c>
      <c r="AA40">
        <f>BAWANA!X40+BAWANA!Y40</f>
        <v>26.12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5.1772350000000067</v>
      </c>
      <c r="E99" s="114">
        <f t="shared" si="14"/>
        <v>0</v>
      </c>
      <c r="F99" s="114">
        <f t="shared" si="14"/>
        <v>6.1440000000000001</v>
      </c>
      <c r="G99" s="114">
        <f t="shared" si="14"/>
        <v>5.1772350000000067</v>
      </c>
      <c r="H99" s="114"/>
      <c r="I99" s="114">
        <f t="shared" si="14"/>
        <v>2.0164450000000049</v>
      </c>
      <c r="J99" s="114">
        <f t="shared" si="14"/>
        <v>1.1633950000000017</v>
      </c>
      <c r="K99" s="114">
        <f t="shared" si="14"/>
        <v>0.12</v>
      </c>
      <c r="L99" s="114">
        <f t="shared" si="14"/>
        <v>0.47145750000000086</v>
      </c>
      <c r="M99" s="114">
        <f t="shared" si="14"/>
        <v>1.4057150000000005</v>
      </c>
      <c r="N99" s="114">
        <f t="shared" si="14"/>
        <v>5.1770124999999956</v>
      </c>
      <c r="O99" s="114">
        <f t="shared" si="14"/>
        <v>2.2249999999916526E-4</v>
      </c>
      <c r="P99" s="114">
        <f t="shared" si="14"/>
        <v>2.0165315443729459</v>
      </c>
      <c r="Q99" s="114">
        <f t="shared" si="14"/>
        <v>1.1634450498819502</v>
      </c>
      <c r="R99" s="114">
        <f t="shared" si="14"/>
        <v>0.12000515022452665</v>
      </c>
      <c r="S99" s="114">
        <f t="shared" si="14"/>
        <v>0.47147778158418624</v>
      </c>
      <c r="T99" s="114">
        <f t="shared" si="14"/>
        <v>1.4057754739363932</v>
      </c>
      <c r="U99" s="114">
        <f t="shared" si="14"/>
        <v>5.1772350000000067</v>
      </c>
      <c r="V99" s="114">
        <f t="shared" si="10"/>
        <v>0</v>
      </c>
      <c r="Y99" s="114">
        <f>SUM(Y3:Y98)/4000</f>
        <v>0.64623749999999902</v>
      </c>
      <c r="Z99" s="114">
        <f t="shared" ref="Z99:AD99" si="15">SUM(Z3:Z98)/4000</f>
        <v>0.65652749999999893</v>
      </c>
      <c r="AA99" s="114">
        <f t="shared" si="15"/>
        <v>0.64623749999999902</v>
      </c>
      <c r="AB99" s="114">
        <f t="shared" si="15"/>
        <v>0.65652749999999893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61" workbookViewId="0">
      <selection activeCell="X77" sqref="X7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9.73</v>
      </c>
      <c r="J68">
        <f>BYPL_EOD!AM68+BYPL_EOD!AN68</f>
        <v>5.63</v>
      </c>
      <c r="K68">
        <f>MES_EOD!AM68+MES_EOD!AN68</f>
        <v>0.56999999999999995</v>
      </c>
      <c r="L68">
        <f>NDMC_EOD!AM68+NDMC_EOD!AN68</f>
        <v>2.2799999999999998</v>
      </c>
      <c r="M68">
        <f>TPDDL_EOD!AM68+TPDDL_EOD!AN68</f>
        <v>6.8</v>
      </c>
      <c r="N68">
        <f t="shared" si="7"/>
        <v>25.01</v>
      </c>
      <c r="O68" s="112">
        <f t="shared" si="8"/>
        <v>-25.01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9.73</v>
      </c>
      <c r="J69">
        <f>BYPL_EOD!AM69+BYPL_EOD!AN69</f>
        <v>5.63</v>
      </c>
      <c r="K69">
        <f>MES_EOD!AM69+MES_EOD!AN69</f>
        <v>0.56999999999999995</v>
      </c>
      <c r="L69">
        <f>NDMC_EOD!AM69+NDMC_EOD!AN69</f>
        <v>2.2799999999999998</v>
      </c>
      <c r="M69">
        <f>TPDDL_EOD!AM69+TPDDL_EOD!AN69</f>
        <v>6.8</v>
      </c>
      <c r="N69">
        <f t="shared" si="7"/>
        <v>25.01</v>
      </c>
      <c r="O69" s="112">
        <f t="shared" si="8"/>
        <v>-25.01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9.73</v>
      </c>
      <c r="J70">
        <f>BYPL_EOD!AM70+BYPL_EOD!AN70</f>
        <v>5.63</v>
      </c>
      <c r="K70">
        <f>MES_EOD!AM70+MES_EOD!AN70</f>
        <v>0.56999999999999995</v>
      </c>
      <c r="L70">
        <f>NDMC_EOD!AM70+NDMC_EOD!AN70</f>
        <v>2.2799999999999998</v>
      </c>
      <c r="M70">
        <f>TPDDL_EOD!AM70+TPDDL_EOD!AN70</f>
        <v>6.8</v>
      </c>
      <c r="N70">
        <f t="shared" si="7"/>
        <v>25.01</v>
      </c>
      <c r="O70" s="112">
        <f t="shared" si="8"/>
        <v>-25.01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30</v>
      </c>
      <c r="D75">
        <f>BAWANA!AP75</f>
        <v>0</v>
      </c>
      <c r="E75">
        <f>BAWANA!AQ75</f>
        <v>25</v>
      </c>
      <c r="F75">
        <f t="shared" si="11"/>
        <v>792</v>
      </c>
      <c r="G75">
        <f t="shared" si="12"/>
        <v>25</v>
      </c>
      <c r="H75" s="112"/>
      <c r="I75">
        <f>BRPL_EOD!AM75+BRPL_EOD!AN75</f>
        <v>9.73</v>
      </c>
      <c r="J75">
        <f>BYPL_EOD!AM75+BYPL_EOD!AN75</f>
        <v>5.63</v>
      </c>
      <c r="K75">
        <f>MES_EOD!AM75+MES_EOD!AN75</f>
        <v>0.56999999999999995</v>
      </c>
      <c r="L75">
        <f>NDMC_EOD!AM75+NDMC_EOD!AN75</f>
        <v>2.2799999999999998</v>
      </c>
      <c r="M75">
        <f>TPDDL_EOD!AM75+TPDDL_EOD!AN75</f>
        <v>6.8</v>
      </c>
      <c r="N75">
        <f t="shared" si="7"/>
        <v>25.01</v>
      </c>
      <c r="O75" s="112">
        <f t="shared" si="8"/>
        <v>-1.0000000000001563E-2</v>
      </c>
      <c r="P75">
        <v>9.7261095561775281</v>
      </c>
      <c r="Q75">
        <v>5.6277489004398236</v>
      </c>
      <c r="R75">
        <v>0.56977209116353456</v>
      </c>
      <c r="S75">
        <v>2.2790883646541382</v>
      </c>
      <c r="T75">
        <v>6.7972810875649738</v>
      </c>
      <c r="U75" s="114">
        <f t="shared" si="9"/>
        <v>25</v>
      </c>
      <c r="V75" s="112">
        <f t="shared" si="10"/>
        <v>0</v>
      </c>
      <c r="Y75">
        <f>BAWANA!BA75+BAWANA!BB75</f>
        <v>2.5</v>
      </c>
      <c r="Z75">
        <f>BAWANA!BH75+BAWANA!BI75</f>
        <v>2.5</v>
      </c>
      <c r="AA75">
        <f>BAWANA!AB75+BAWANA!AC75</f>
        <v>2.5</v>
      </c>
      <c r="AB75">
        <f>BAWANA!AI75+BAWANA!AJ75</f>
        <v>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30</v>
      </c>
      <c r="D76">
        <f>BAWANA!AP76</f>
        <v>0</v>
      </c>
      <c r="E76">
        <f>BAWANA!AQ76</f>
        <v>25</v>
      </c>
      <c r="F76">
        <f t="shared" si="11"/>
        <v>792</v>
      </c>
      <c r="G76">
        <f t="shared" si="12"/>
        <v>25</v>
      </c>
      <c r="H76" s="112"/>
      <c r="I76">
        <f>BRPL_EOD!AM76+BRPL_EOD!AN76</f>
        <v>9.73</v>
      </c>
      <c r="J76">
        <f>BYPL_EOD!AM76+BYPL_EOD!AN76</f>
        <v>5.63</v>
      </c>
      <c r="K76">
        <f>MES_EOD!AM76+MES_EOD!AN76</f>
        <v>0.56999999999999995</v>
      </c>
      <c r="L76">
        <f>NDMC_EOD!AM76+NDMC_EOD!AN76</f>
        <v>2.2799999999999998</v>
      </c>
      <c r="M76">
        <f>TPDDL_EOD!AM76+TPDDL_EOD!AN76</f>
        <v>6.8</v>
      </c>
      <c r="N76">
        <f t="shared" si="7"/>
        <v>25.01</v>
      </c>
      <c r="O76" s="112">
        <f t="shared" si="8"/>
        <v>-1.0000000000001563E-2</v>
      </c>
      <c r="P76">
        <v>9.7261095561775281</v>
      </c>
      <c r="Q76">
        <v>5.6277489004398236</v>
      </c>
      <c r="R76">
        <v>0.56977209116353456</v>
      </c>
      <c r="S76">
        <v>2.2790883646541382</v>
      </c>
      <c r="T76">
        <v>6.7972810875649738</v>
      </c>
      <c r="U76" s="114">
        <f t="shared" si="9"/>
        <v>25</v>
      </c>
      <c r="V76" s="112">
        <f t="shared" si="10"/>
        <v>0</v>
      </c>
      <c r="Y76">
        <f>BAWANA!BA76+BAWANA!BB76</f>
        <v>2.5</v>
      </c>
      <c r="Z76">
        <f>BAWANA!BH76+BAWANA!BI76</f>
        <v>2.5</v>
      </c>
      <c r="AA76">
        <f>BAWANA!AB76+BAWANA!AC76</f>
        <v>2.5</v>
      </c>
      <c r="AB76">
        <f>BAWANA!AI76+BAWANA!AJ76</f>
        <v>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30</v>
      </c>
      <c r="D77">
        <f>BAWANA!AP77</f>
        <v>0</v>
      </c>
      <c r="E77">
        <f>BAWANA!AQ77</f>
        <v>25</v>
      </c>
      <c r="F77">
        <f t="shared" si="11"/>
        <v>792</v>
      </c>
      <c r="G77">
        <f t="shared" si="12"/>
        <v>25</v>
      </c>
      <c r="H77" s="112"/>
      <c r="I77">
        <f>BRPL_EOD!AM77+BRPL_EOD!AN77</f>
        <v>9.73</v>
      </c>
      <c r="J77">
        <f>BYPL_EOD!AM77+BYPL_EOD!AN77</f>
        <v>5.63</v>
      </c>
      <c r="K77">
        <f>MES_EOD!AM77+MES_EOD!AN77</f>
        <v>0.56999999999999995</v>
      </c>
      <c r="L77">
        <f>NDMC_EOD!AM77+NDMC_EOD!AN77</f>
        <v>2.2799999999999998</v>
      </c>
      <c r="M77">
        <f>TPDDL_EOD!AM77+TPDDL_EOD!AN77</f>
        <v>6.8</v>
      </c>
      <c r="N77">
        <f t="shared" si="7"/>
        <v>25.01</v>
      </c>
      <c r="O77" s="112">
        <f t="shared" si="8"/>
        <v>-1.0000000000001563E-2</v>
      </c>
      <c r="P77">
        <v>9.7261095561775281</v>
      </c>
      <c r="Q77">
        <v>5.6277489004398236</v>
      </c>
      <c r="R77">
        <v>0.56977209116353456</v>
      </c>
      <c r="S77">
        <v>2.2790883646541382</v>
      </c>
      <c r="T77">
        <v>6.7972810875649738</v>
      </c>
      <c r="U77" s="114">
        <f t="shared" si="9"/>
        <v>25</v>
      </c>
      <c r="V77" s="112">
        <f t="shared" si="10"/>
        <v>0</v>
      </c>
      <c r="Y77">
        <f>BAWANA!BA77+BAWANA!BB77</f>
        <v>2.5</v>
      </c>
      <c r="Z77">
        <f>BAWANA!BH77+BAWANA!BI77</f>
        <v>2.5</v>
      </c>
      <c r="AA77">
        <f>BAWANA!AB77+BAWANA!AC77</f>
        <v>2.5</v>
      </c>
      <c r="AB77">
        <f>BAWANA!AI77+BAWANA!AJ77</f>
        <v>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30</v>
      </c>
      <c r="D78">
        <f>BAWANA!AP78</f>
        <v>0</v>
      </c>
      <c r="E78">
        <f>BAWANA!AQ78</f>
        <v>25</v>
      </c>
      <c r="F78">
        <f t="shared" si="11"/>
        <v>792</v>
      </c>
      <c r="G78">
        <f t="shared" si="12"/>
        <v>25</v>
      </c>
      <c r="H78" s="112"/>
      <c r="I78">
        <f>BRPL_EOD!AM78+BRPL_EOD!AN78</f>
        <v>9.73</v>
      </c>
      <c r="J78">
        <f>BYPL_EOD!AM78+BYPL_EOD!AN78</f>
        <v>5.63</v>
      </c>
      <c r="K78">
        <f>MES_EOD!AM78+MES_EOD!AN78</f>
        <v>0.56999999999999995</v>
      </c>
      <c r="L78">
        <f>NDMC_EOD!AM78+NDMC_EOD!AN78</f>
        <v>2.2799999999999998</v>
      </c>
      <c r="M78">
        <f>TPDDL_EOD!AM78+TPDDL_EOD!AN78</f>
        <v>6.8</v>
      </c>
      <c r="N78">
        <f t="shared" si="7"/>
        <v>25.01</v>
      </c>
      <c r="O78" s="112">
        <f t="shared" si="8"/>
        <v>-1.0000000000001563E-2</v>
      </c>
      <c r="P78">
        <v>9.7261095561775281</v>
      </c>
      <c r="Q78">
        <v>5.6277489004398236</v>
      </c>
      <c r="R78">
        <v>0.56977209116353456</v>
      </c>
      <c r="S78">
        <v>2.2790883646541382</v>
      </c>
      <c r="T78">
        <v>6.7972810875649738</v>
      </c>
      <c r="U78" s="114">
        <f t="shared" si="9"/>
        <v>25</v>
      </c>
      <c r="V78" s="112">
        <f t="shared" si="10"/>
        <v>0</v>
      </c>
      <c r="Y78">
        <f>BAWANA!BA78+BAWANA!BB78</f>
        <v>2.5</v>
      </c>
      <c r="Z78">
        <f>BAWANA!BH78+BAWANA!BI78</f>
        <v>2.5</v>
      </c>
      <c r="AA78">
        <f>BAWANA!AB78+BAWANA!AC78</f>
        <v>2.5</v>
      </c>
      <c r="AB78">
        <f>BAWANA!AI78+BAWANA!AJ78</f>
        <v>2.5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30</v>
      </c>
      <c r="D79">
        <f>BAWANA!AP79</f>
        <v>0</v>
      </c>
      <c r="E79">
        <f>BAWANA!AQ79</f>
        <v>25</v>
      </c>
      <c r="F79">
        <f t="shared" si="11"/>
        <v>792</v>
      </c>
      <c r="G79">
        <f t="shared" si="12"/>
        <v>25</v>
      </c>
      <c r="H79" s="112"/>
      <c r="I79">
        <f>BRPL_EOD!AM79+BRPL_EOD!AN79</f>
        <v>9.73</v>
      </c>
      <c r="J79">
        <f>BYPL_EOD!AM79+BYPL_EOD!AN79</f>
        <v>5.63</v>
      </c>
      <c r="K79">
        <f>MES_EOD!AM79+MES_EOD!AN79</f>
        <v>0.56999999999999995</v>
      </c>
      <c r="L79">
        <f>NDMC_EOD!AM79+NDMC_EOD!AN79</f>
        <v>2.2799999999999998</v>
      </c>
      <c r="M79">
        <f>TPDDL_EOD!AM79+TPDDL_EOD!AN79</f>
        <v>6.8</v>
      </c>
      <c r="N79">
        <f t="shared" si="7"/>
        <v>25.01</v>
      </c>
      <c r="O79" s="112">
        <f t="shared" si="8"/>
        <v>-1.0000000000001563E-2</v>
      </c>
      <c r="P79">
        <v>9.7261095561775281</v>
      </c>
      <c r="Q79">
        <v>5.6277489004398236</v>
      </c>
      <c r="R79">
        <v>0.56977209116353456</v>
      </c>
      <c r="S79">
        <v>2.2790883646541382</v>
      </c>
      <c r="T79">
        <v>6.7972810875649738</v>
      </c>
      <c r="U79" s="114">
        <f t="shared" si="9"/>
        <v>25</v>
      </c>
      <c r="V79" s="112">
        <f t="shared" si="10"/>
        <v>0</v>
      </c>
      <c r="Y79">
        <f>BAWANA!BA79+BAWANA!BB79</f>
        <v>2.5</v>
      </c>
      <c r="Z79">
        <f>BAWANA!BH79+BAWANA!BI79</f>
        <v>2.5</v>
      </c>
      <c r="AA79">
        <f>BAWANA!AB79+BAWANA!AC79</f>
        <v>2.5</v>
      </c>
      <c r="AB79">
        <f>BAWANA!AI79+BAWANA!AJ79</f>
        <v>2.5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30</v>
      </c>
      <c r="D80">
        <f>BAWANA!AP80</f>
        <v>0</v>
      </c>
      <c r="E80">
        <f>BAWANA!AQ80</f>
        <v>25</v>
      </c>
      <c r="F80">
        <f t="shared" si="11"/>
        <v>792</v>
      </c>
      <c r="G80">
        <f t="shared" si="12"/>
        <v>25</v>
      </c>
      <c r="H80" s="112"/>
      <c r="I80">
        <f>BRPL_EOD!AM80+BRPL_EOD!AN80</f>
        <v>9.73</v>
      </c>
      <c r="J80">
        <f>BYPL_EOD!AM80+BYPL_EOD!AN80</f>
        <v>5.63</v>
      </c>
      <c r="K80">
        <f>MES_EOD!AM80+MES_EOD!AN80</f>
        <v>0.56999999999999995</v>
      </c>
      <c r="L80">
        <f>NDMC_EOD!AM80+NDMC_EOD!AN80</f>
        <v>2.2799999999999998</v>
      </c>
      <c r="M80">
        <f>TPDDL_EOD!AM80+TPDDL_EOD!AN80</f>
        <v>6.8</v>
      </c>
      <c r="N80">
        <f t="shared" si="7"/>
        <v>25.01</v>
      </c>
      <c r="O80" s="112">
        <f t="shared" si="8"/>
        <v>-1.0000000000001563E-2</v>
      </c>
      <c r="P80">
        <v>9.7261095561775281</v>
      </c>
      <c r="Q80">
        <v>5.6277489004398236</v>
      </c>
      <c r="R80">
        <v>0.56977209116353456</v>
      </c>
      <c r="S80">
        <v>2.2790883646541382</v>
      </c>
      <c r="T80">
        <v>6.7972810875649738</v>
      </c>
      <c r="U80" s="114">
        <f t="shared" si="9"/>
        <v>25</v>
      </c>
      <c r="V80" s="112">
        <f t="shared" si="10"/>
        <v>0</v>
      </c>
      <c r="Y80">
        <f>BAWANA!BA80+BAWANA!BB80</f>
        <v>2.5</v>
      </c>
      <c r="Z80">
        <f>BAWANA!BH80+BAWANA!BI80</f>
        <v>2.5</v>
      </c>
      <c r="AA80">
        <f>BAWANA!AB80+BAWANA!AC80</f>
        <v>2.5</v>
      </c>
      <c r="AB80">
        <f>BAWANA!AI80+BAWANA!AJ80</f>
        <v>2.5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30</v>
      </c>
      <c r="D81">
        <f>BAWANA!AP81</f>
        <v>0</v>
      </c>
      <c r="E81">
        <f>BAWANA!AQ81</f>
        <v>25</v>
      </c>
      <c r="F81">
        <f t="shared" si="11"/>
        <v>792</v>
      </c>
      <c r="G81">
        <f t="shared" si="12"/>
        <v>25</v>
      </c>
      <c r="H81" s="112"/>
      <c r="I81">
        <f>BRPL_EOD!AM81+BRPL_EOD!AN81</f>
        <v>9.73</v>
      </c>
      <c r="J81">
        <f>BYPL_EOD!AM81+BYPL_EOD!AN81</f>
        <v>5.63</v>
      </c>
      <c r="K81">
        <f>MES_EOD!AM81+MES_EOD!AN81</f>
        <v>0.56999999999999995</v>
      </c>
      <c r="L81">
        <f>NDMC_EOD!AM81+NDMC_EOD!AN81</f>
        <v>2.2799999999999998</v>
      </c>
      <c r="M81">
        <f>TPDDL_EOD!AM81+TPDDL_EOD!AN81</f>
        <v>6.8</v>
      </c>
      <c r="N81">
        <f t="shared" si="7"/>
        <v>25.01</v>
      </c>
      <c r="O81" s="112">
        <f t="shared" si="8"/>
        <v>-1.0000000000001563E-2</v>
      </c>
      <c r="P81">
        <v>9.7261095561775281</v>
      </c>
      <c r="Q81">
        <v>5.6277489004398236</v>
      </c>
      <c r="R81">
        <v>0.56977209116353456</v>
      </c>
      <c r="S81">
        <v>2.2790883646541382</v>
      </c>
      <c r="T81">
        <v>6.7972810875649738</v>
      </c>
      <c r="U81" s="114">
        <f t="shared" si="9"/>
        <v>25</v>
      </c>
      <c r="V81" s="112">
        <f t="shared" si="10"/>
        <v>0</v>
      </c>
      <c r="Y81">
        <f>BAWANA!BA81+BAWANA!BB81</f>
        <v>2.5</v>
      </c>
      <c r="Z81">
        <f>BAWANA!BH81+BAWANA!BI81</f>
        <v>2.5</v>
      </c>
      <c r="AA81">
        <f>BAWANA!AB81+BAWANA!AC81</f>
        <v>2.5</v>
      </c>
      <c r="AB81">
        <f>BAWANA!AI81+BAWANA!AJ81</f>
        <v>2.5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30</v>
      </c>
      <c r="D82">
        <f>BAWANA!AP82</f>
        <v>0</v>
      </c>
      <c r="E82">
        <f>BAWANA!AQ82</f>
        <v>25</v>
      </c>
      <c r="F82">
        <f t="shared" si="11"/>
        <v>792</v>
      </c>
      <c r="G82">
        <f t="shared" si="12"/>
        <v>25</v>
      </c>
      <c r="H82" s="112"/>
      <c r="I82">
        <f>BRPL_EOD!AM82+BRPL_EOD!AN82</f>
        <v>9.73</v>
      </c>
      <c r="J82">
        <f>BYPL_EOD!AM82+BYPL_EOD!AN82</f>
        <v>5.63</v>
      </c>
      <c r="K82">
        <f>MES_EOD!AM82+MES_EOD!AN82</f>
        <v>0.56999999999999995</v>
      </c>
      <c r="L82">
        <f>NDMC_EOD!AM82+NDMC_EOD!AN82</f>
        <v>2.2799999999999998</v>
      </c>
      <c r="M82">
        <f>TPDDL_EOD!AM82+TPDDL_EOD!AN82</f>
        <v>6.8</v>
      </c>
      <c r="N82">
        <f t="shared" si="7"/>
        <v>25.01</v>
      </c>
      <c r="O82" s="112">
        <f t="shared" si="8"/>
        <v>-1.0000000000001563E-2</v>
      </c>
      <c r="P82">
        <v>9.7261095561775281</v>
      </c>
      <c r="Q82">
        <v>5.6277489004398236</v>
      </c>
      <c r="R82">
        <v>0.56977209116353456</v>
      </c>
      <c r="S82">
        <v>2.2790883646541382</v>
      </c>
      <c r="T82">
        <v>6.7972810875649738</v>
      </c>
      <c r="U82" s="114">
        <f t="shared" si="9"/>
        <v>25</v>
      </c>
      <c r="V82" s="112">
        <f t="shared" si="10"/>
        <v>0</v>
      </c>
      <c r="Y82">
        <f>BAWANA!BA82+BAWANA!BB82</f>
        <v>2.5</v>
      </c>
      <c r="Z82">
        <f>BAWANA!BH82+BAWANA!BI82</f>
        <v>2.5</v>
      </c>
      <c r="AA82">
        <f>BAWANA!AB82+BAWANA!AC82</f>
        <v>2.5</v>
      </c>
      <c r="AB82">
        <f>BAWANA!AI82+BAWANA!AJ82</f>
        <v>2.5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30</v>
      </c>
      <c r="D83">
        <f>BAWANA!AP83</f>
        <v>0</v>
      </c>
      <c r="E83">
        <f>BAWANA!AQ83</f>
        <v>25</v>
      </c>
      <c r="F83">
        <f t="shared" si="11"/>
        <v>808</v>
      </c>
      <c r="G83">
        <f t="shared" si="12"/>
        <v>25</v>
      </c>
      <c r="H83" s="112"/>
      <c r="I83">
        <f>BRPL_EOD!AM83+BRPL_EOD!AN83</f>
        <v>9.73</v>
      </c>
      <c r="J83">
        <f>BYPL_EOD!AM83+BYPL_EOD!AN83</f>
        <v>5.63</v>
      </c>
      <c r="K83">
        <f>MES_EOD!AM83+MES_EOD!AN83</f>
        <v>0.56999999999999995</v>
      </c>
      <c r="L83">
        <f>NDMC_EOD!AM83+NDMC_EOD!AN83</f>
        <v>2.2799999999999998</v>
      </c>
      <c r="M83">
        <f>TPDDL_EOD!AM83+TPDDL_EOD!AN83</f>
        <v>6.8</v>
      </c>
      <c r="N83">
        <f t="shared" si="7"/>
        <v>25.01</v>
      </c>
      <c r="O83" s="112">
        <f t="shared" si="8"/>
        <v>-1.0000000000001563E-2</v>
      </c>
      <c r="P83">
        <v>9.7261095561775281</v>
      </c>
      <c r="Q83">
        <v>5.6277489004398236</v>
      </c>
      <c r="R83">
        <v>0.56977209116353456</v>
      </c>
      <c r="S83">
        <v>2.2790883646541382</v>
      </c>
      <c r="T83">
        <v>6.7972810875649738</v>
      </c>
      <c r="U83" s="114">
        <f t="shared" si="9"/>
        <v>25</v>
      </c>
      <c r="V83" s="112">
        <f t="shared" si="10"/>
        <v>0</v>
      </c>
      <c r="Y83">
        <f>BAWANA!BA83+BAWANA!BB83</f>
        <v>2.5</v>
      </c>
      <c r="Z83">
        <f>BAWANA!BH83+BAWANA!BI83</f>
        <v>2.5</v>
      </c>
      <c r="AA83">
        <f>BAWANA!AB83+BAWANA!AC83</f>
        <v>2.5</v>
      </c>
      <c r="AB83">
        <f>BAWANA!AI83+BAWANA!AJ83</f>
        <v>2.5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30</v>
      </c>
      <c r="D84">
        <f>BAWANA!AP84</f>
        <v>0</v>
      </c>
      <c r="E84">
        <f>BAWANA!AQ84</f>
        <v>25</v>
      </c>
      <c r="F84">
        <f t="shared" si="11"/>
        <v>808</v>
      </c>
      <c r="G84">
        <f t="shared" si="12"/>
        <v>25</v>
      </c>
      <c r="H84" s="112"/>
      <c r="I84">
        <f>BRPL_EOD!AM84+BRPL_EOD!AN84</f>
        <v>9.73</v>
      </c>
      <c r="J84">
        <f>BYPL_EOD!AM84+BYPL_EOD!AN84</f>
        <v>5.63</v>
      </c>
      <c r="K84">
        <f>MES_EOD!AM84+MES_EOD!AN84</f>
        <v>0.56999999999999995</v>
      </c>
      <c r="L84">
        <f>NDMC_EOD!AM84+NDMC_EOD!AN84</f>
        <v>2.2799999999999998</v>
      </c>
      <c r="M84">
        <f>TPDDL_EOD!AM84+TPDDL_EOD!AN84</f>
        <v>6.8</v>
      </c>
      <c r="N84">
        <f t="shared" si="7"/>
        <v>25.01</v>
      </c>
      <c r="O84" s="112">
        <f t="shared" si="8"/>
        <v>-1.0000000000001563E-2</v>
      </c>
      <c r="P84">
        <v>9.7261095561775281</v>
      </c>
      <c r="Q84">
        <v>5.6277489004398236</v>
      </c>
      <c r="R84">
        <v>0.56977209116353456</v>
      </c>
      <c r="S84">
        <v>2.2790883646541382</v>
      </c>
      <c r="T84">
        <v>6.7972810875649738</v>
      </c>
      <c r="U84" s="114">
        <f t="shared" si="9"/>
        <v>25</v>
      </c>
      <c r="V84" s="112">
        <f t="shared" si="10"/>
        <v>0</v>
      </c>
      <c r="Y84">
        <f>BAWANA!BA84+BAWANA!BB84</f>
        <v>2.5</v>
      </c>
      <c r="Z84">
        <f>BAWANA!BH84+BAWANA!BI84</f>
        <v>2.5</v>
      </c>
      <c r="AA84">
        <f>BAWANA!AB84+BAWANA!AC84</f>
        <v>2.5</v>
      </c>
      <c r="AB84">
        <f>BAWANA!AI84+BAWANA!AJ84</f>
        <v>2.5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30</v>
      </c>
      <c r="D85">
        <f>BAWANA!AP85</f>
        <v>0</v>
      </c>
      <c r="E85">
        <f>BAWANA!AQ85</f>
        <v>25</v>
      </c>
      <c r="F85">
        <f t="shared" si="11"/>
        <v>808</v>
      </c>
      <c r="G85">
        <f t="shared" si="12"/>
        <v>25</v>
      </c>
      <c r="H85" s="112"/>
      <c r="I85">
        <f>BRPL_EOD!AM85+BRPL_EOD!AN85</f>
        <v>9.73</v>
      </c>
      <c r="J85">
        <f>BYPL_EOD!AM85+BYPL_EOD!AN85</f>
        <v>5.63</v>
      </c>
      <c r="K85">
        <f>MES_EOD!AM85+MES_EOD!AN85</f>
        <v>0.56999999999999995</v>
      </c>
      <c r="L85">
        <f>NDMC_EOD!AM85+NDMC_EOD!AN85</f>
        <v>2.2799999999999998</v>
      </c>
      <c r="M85">
        <f>TPDDL_EOD!AM85+TPDDL_EOD!AN85</f>
        <v>6.8</v>
      </c>
      <c r="N85">
        <f t="shared" si="7"/>
        <v>25.01</v>
      </c>
      <c r="O85" s="112">
        <f t="shared" si="8"/>
        <v>-1.0000000000001563E-2</v>
      </c>
      <c r="P85">
        <v>9.7261095561775281</v>
      </c>
      <c r="Q85">
        <v>5.6277489004398236</v>
      </c>
      <c r="R85">
        <v>0.56977209116353456</v>
      </c>
      <c r="S85">
        <v>2.2790883646541382</v>
      </c>
      <c r="T85">
        <v>6.7972810875649738</v>
      </c>
      <c r="U85" s="114">
        <f t="shared" si="9"/>
        <v>25</v>
      </c>
      <c r="V85" s="112">
        <f t="shared" si="10"/>
        <v>0</v>
      </c>
      <c r="Y85">
        <f>BAWANA!BA85+BAWANA!BB85</f>
        <v>2.5</v>
      </c>
      <c r="Z85">
        <f>BAWANA!BH85+BAWANA!BI85</f>
        <v>2.5</v>
      </c>
      <c r="AA85">
        <f>BAWANA!AB85+BAWANA!AC85</f>
        <v>2.5</v>
      </c>
      <c r="AB85">
        <f>BAWANA!AI85+BAWANA!AJ85</f>
        <v>2.5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30</v>
      </c>
      <c r="D86">
        <f>BAWANA!AP86</f>
        <v>0</v>
      </c>
      <c r="E86">
        <f>BAWANA!AQ86</f>
        <v>25</v>
      </c>
      <c r="F86">
        <f t="shared" si="11"/>
        <v>808</v>
      </c>
      <c r="G86">
        <f t="shared" si="12"/>
        <v>25</v>
      </c>
      <c r="H86" s="112"/>
      <c r="I86">
        <f>BRPL_EOD!AM86+BRPL_EOD!AN86</f>
        <v>9.73</v>
      </c>
      <c r="J86">
        <f>BYPL_EOD!AM86+BYPL_EOD!AN86</f>
        <v>5.63</v>
      </c>
      <c r="K86">
        <f>MES_EOD!AM86+MES_EOD!AN86</f>
        <v>0.56999999999999995</v>
      </c>
      <c r="L86">
        <f>NDMC_EOD!AM86+NDMC_EOD!AN86</f>
        <v>2.2799999999999998</v>
      </c>
      <c r="M86">
        <f>TPDDL_EOD!AM86+TPDDL_EOD!AN86</f>
        <v>6.8</v>
      </c>
      <c r="N86">
        <f t="shared" si="7"/>
        <v>25.01</v>
      </c>
      <c r="O86" s="112">
        <f t="shared" si="8"/>
        <v>-1.0000000000001563E-2</v>
      </c>
      <c r="P86">
        <v>9.7261095561775281</v>
      </c>
      <c r="Q86">
        <v>5.6277489004398236</v>
      </c>
      <c r="R86">
        <v>0.56977209116353456</v>
      </c>
      <c r="S86">
        <v>2.2790883646541382</v>
      </c>
      <c r="T86">
        <v>6.7972810875649738</v>
      </c>
      <c r="U86" s="114">
        <f t="shared" si="9"/>
        <v>25</v>
      </c>
      <c r="V86" s="112">
        <f t="shared" si="10"/>
        <v>0</v>
      </c>
      <c r="Y86">
        <f>BAWANA!BA86+BAWANA!BB86</f>
        <v>2.5</v>
      </c>
      <c r="Z86">
        <f>BAWANA!BH86+BAWANA!BI86</f>
        <v>2.5</v>
      </c>
      <c r="AA86">
        <f>BAWANA!AB86+BAWANA!AC86</f>
        <v>2.5</v>
      </c>
      <c r="AB86">
        <f>BAWANA!AI86+BAWANA!AJ86</f>
        <v>2.5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30</v>
      </c>
      <c r="D87">
        <f>BAWANA!AP87</f>
        <v>0</v>
      </c>
      <c r="E87">
        <f>BAWANA!AQ87</f>
        <v>25</v>
      </c>
      <c r="F87">
        <f t="shared" si="11"/>
        <v>808</v>
      </c>
      <c r="G87">
        <f t="shared" si="12"/>
        <v>25</v>
      </c>
      <c r="H87" s="112"/>
      <c r="I87">
        <f>BRPL_EOD!AM87+BRPL_EOD!AN87</f>
        <v>9.73</v>
      </c>
      <c r="J87">
        <f>BYPL_EOD!AM87+BYPL_EOD!AN87</f>
        <v>5.63</v>
      </c>
      <c r="K87">
        <f>MES_EOD!AM87+MES_EOD!AN87</f>
        <v>0.56999999999999995</v>
      </c>
      <c r="L87">
        <f>NDMC_EOD!AM87+NDMC_EOD!AN87</f>
        <v>2.2799999999999998</v>
      </c>
      <c r="M87">
        <f>TPDDL_EOD!AM87+TPDDL_EOD!AN87</f>
        <v>6.8</v>
      </c>
      <c r="N87">
        <f t="shared" si="7"/>
        <v>25.01</v>
      </c>
      <c r="O87" s="112">
        <f t="shared" si="8"/>
        <v>-1.0000000000001563E-2</v>
      </c>
      <c r="P87">
        <v>9.7261095561775281</v>
      </c>
      <c r="Q87">
        <v>5.6277489004398236</v>
      </c>
      <c r="R87">
        <v>0.56977209116353456</v>
      </c>
      <c r="S87">
        <v>2.2790883646541382</v>
      </c>
      <c r="T87">
        <v>6.7972810875649738</v>
      </c>
      <c r="U87" s="114">
        <f t="shared" si="9"/>
        <v>25</v>
      </c>
      <c r="V87" s="112">
        <f t="shared" si="10"/>
        <v>0</v>
      </c>
      <c r="Y87">
        <f>BAWANA!BA87+BAWANA!BB87</f>
        <v>2.5</v>
      </c>
      <c r="Z87">
        <f>BAWANA!BH87+BAWANA!BI87</f>
        <v>2.5</v>
      </c>
      <c r="AA87">
        <f>BAWANA!AB87+BAWANA!AC87</f>
        <v>2.5</v>
      </c>
      <c r="AB87">
        <f>BAWANA!AI87+BAWANA!AJ87</f>
        <v>2.5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30</v>
      </c>
      <c r="D88">
        <f>BAWANA!AP88</f>
        <v>0</v>
      </c>
      <c r="E88">
        <f>BAWANA!AQ88</f>
        <v>25</v>
      </c>
      <c r="F88">
        <f t="shared" si="11"/>
        <v>808</v>
      </c>
      <c r="G88">
        <f t="shared" si="12"/>
        <v>25</v>
      </c>
      <c r="H88" s="112"/>
      <c r="I88">
        <f>BRPL_EOD!AM88+BRPL_EOD!AN88</f>
        <v>9.73</v>
      </c>
      <c r="J88">
        <f>BYPL_EOD!AM88+BYPL_EOD!AN88</f>
        <v>5.63</v>
      </c>
      <c r="K88">
        <f>MES_EOD!AM88+MES_EOD!AN88</f>
        <v>0.56999999999999995</v>
      </c>
      <c r="L88">
        <f>NDMC_EOD!AM88+NDMC_EOD!AN88</f>
        <v>2.2799999999999998</v>
      </c>
      <c r="M88">
        <f>TPDDL_EOD!AM88+TPDDL_EOD!AN88</f>
        <v>6.8</v>
      </c>
      <c r="N88">
        <f t="shared" si="7"/>
        <v>25.01</v>
      </c>
      <c r="O88" s="112">
        <f t="shared" si="8"/>
        <v>-1.0000000000001563E-2</v>
      </c>
      <c r="P88">
        <v>9.7261095561775281</v>
      </c>
      <c r="Q88">
        <v>5.6277489004398236</v>
      </c>
      <c r="R88">
        <v>0.56977209116353456</v>
      </c>
      <c r="S88">
        <v>2.2790883646541382</v>
      </c>
      <c r="T88">
        <v>6.7972810875649738</v>
      </c>
      <c r="U88" s="114">
        <f t="shared" si="9"/>
        <v>25</v>
      </c>
      <c r="V88" s="112">
        <f t="shared" si="10"/>
        <v>0</v>
      </c>
      <c r="Y88">
        <f>BAWANA!BA88+BAWANA!BB88</f>
        <v>2.5</v>
      </c>
      <c r="Z88">
        <f>BAWANA!BH88+BAWANA!BI88</f>
        <v>2.5</v>
      </c>
      <c r="AA88">
        <f>BAWANA!AB88+BAWANA!AC88</f>
        <v>2.5</v>
      </c>
      <c r="AB88">
        <f>BAWANA!AI88+BAWANA!AJ88</f>
        <v>2.5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30</v>
      </c>
      <c r="D89">
        <f>BAWANA!AP89</f>
        <v>0</v>
      </c>
      <c r="E89">
        <f>BAWANA!AQ89</f>
        <v>25</v>
      </c>
      <c r="F89">
        <f t="shared" si="11"/>
        <v>808</v>
      </c>
      <c r="G89">
        <f t="shared" si="12"/>
        <v>25</v>
      </c>
      <c r="H89" s="112"/>
      <c r="I89">
        <f>BRPL_EOD!AM89+BRPL_EOD!AN89</f>
        <v>9.73</v>
      </c>
      <c r="J89">
        <f>BYPL_EOD!AM89+BYPL_EOD!AN89</f>
        <v>5.63</v>
      </c>
      <c r="K89">
        <f>MES_EOD!AM89+MES_EOD!AN89</f>
        <v>0.56999999999999995</v>
      </c>
      <c r="L89">
        <f>NDMC_EOD!AM89+NDMC_EOD!AN89</f>
        <v>2.2799999999999998</v>
      </c>
      <c r="M89">
        <f>TPDDL_EOD!AM89+TPDDL_EOD!AN89</f>
        <v>6.8</v>
      </c>
      <c r="N89">
        <f t="shared" si="7"/>
        <v>25.01</v>
      </c>
      <c r="O89" s="112">
        <f t="shared" si="8"/>
        <v>-1.0000000000001563E-2</v>
      </c>
      <c r="P89">
        <v>9.7261095561775281</v>
      </c>
      <c r="Q89">
        <v>5.6277489004398236</v>
      </c>
      <c r="R89">
        <v>0.56977209116353456</v>
      </c>
      <c r="S89">
        <v>2.2790883646541382</v>
      </c>
      <c r="T89">
        <v>6.7972810875649738</v>
      </c>
      <c r="U89" s="114">
        <f t="shared" si="9"/>
        <v>25</v>
      </c>
      <c r="V89" s="112">
        <f t="shared" si="10"/>
        <v>0</v>
      </c>
      <c r="Y89">
        <f>BAWANA!BA89+BAWANA!BB89</f>
        <v>2.5</v>
      </c>
      <c r="Z89">
        <f>BAWANA!BH89+BAWANA!BI89</f>
        <v>2.5</v>
      </c>
      <c r="AA89">
        <f>BAWANA!AB89+BAWANA!AC89</f>
        <v>2.5</v>
      </c>
      <c r="AB89">
        <f>BAWANA!AI89+BAWANA!AJ89</f>
        <v>2.5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30</v>
      </c>
      <c r="D90">
        <f>BAWANA!AP90</f>
        <v>0</v>
      </c>
      <c r="E90">
        <f>BAWANA!AQ90</f>
        <v>25</v>
      </c>
      <c r="F90">
        <f t="shared" si="11"/>
        <v>808</v>
      </c>
      <c r="G90">
        <f t="shared" si="12"/>
        <v>25</v>
      </c>
      <c r="H90" s="112"/>
      <c r="I90">
        <f>BRPL_EOD!AM90+BRPL_EOD!AN90</f>
        <v>9.73</v>
      </c>
      <c r="J90">
        <f>BYPL_EOD!AM90+BYPL_EOD!AN90</f>
        <v>5.63</v>
      </c>
      <c r="K90">
        <f>MES_EOD!AM90+MES_EOD!AN90</f>
        <v>0.56999999999999995</v>
      </c>
      <c r="L90">
        <f>NDMC_EOD!AM90+NDMC_EOD!AN90</f>
        <v>2.2799999999999998</v>
      </c>
      <c r="M90">
        <f>TPDDL_EOD!AM90+TPDDL_EOD!AN90</f>
        <v>6.8</v>
      </c>
      <c r="N90">
        <f t="shared" si="7"/>
        <v>25.01</v>
      </c>
      <c r="O90" s="112">
        <f t="shared" si="8"/>
        <v>-1.0000000000001563E-2</v>
      </c>
      <c r="P90">
        <v>9.7261095561775281</v>
      </c>
      <c r="Q90">
        <v>5.6277489004398236</v>
      </c>
      <c r="R90">
        <v>0.56977209116353456</v>
      </c>
      <c r="S90">
        <v>2.2790883646541382</v>
      </c>
      <c r="T90">
        <v>6.7972810875649738</v>
      </c>
      <c r="U90" s="114">
        <f t="shared" si="9"/>
        <v>25</v>
      </c>
      <c r="V90" s="112">
        <f t="shared" si="10"/>
        <v>0</v>
      </c>
      <c r="Y90">
        <f>BAWANA!BA90+BAWANA!BB90</f>
        <v>2.5</v>
      </c>
      <c r="Z90">
        <f>BAWANA!BH90+BAWANA!BI90</f>
        <v>2.5</v>
      </c>
      <c r="AA90">
        <f>BAWANA!AB90+BAWANA!AC90</f>
        <v>2.5</v>
      </c>
      <c r="AB90">
        <f>BAWANA!AI90+BAWANA!AJ90</f>
        <v>2.5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30</v>
      </c>
      <c r="D91">
        <f>BAWANA!AP91</f>
        <v>0</v>
      </c>
      <c r="E91">
        <f>BAWANA!AQ91</f>
        <v>25</v>
      </c>
      <c r="F91">
        <f t="shared" si="11"/>
        <v>808</v>
      </c>
      <c r="G91">
        <f t="shared" si="12"/>
        <v>25</v>
      </c>
      <c r="H91" s="112"/>
      <c r="I91">
        <f>BRPL_EOD!AM91+BRPL_EOD!AN91</f>
        <v>9.73</v>
      </c>
      <c r="J91">
        <f>BYPL_EOD!AM91+BYPL_EOD!AN91</f>
        <v>5.63</v>
      </c>
      <c r="K91">
        <f>MES_EOD!AM91+MES_EOD!AN91</f>
        <v>0.56999999999999995</v>
      </c>
      <c r="L91">
        <f>NDMC_EOD!AM91+NDMC_EOD!AN91</f>
        <v>2.2799999999999998</v>
      </c>
      <c r="M91">
        <f>TPDDL_EOD!AM91+TPDDL_EOD!AN91</f>
        <v>6.8</v>
      </c>
      <c r="N91">
        <f t="shared" si="7"/>
        <v>25.01</v>
      </c>
      <c r="O91" s="112">
        <f t="shared" si="8"/>
        <v>-1.0000000000001563E-2</v>
      </c>
      <c r="P91">
        <v>9.7261095561775281</v>
      </c>
      <c r="Q91">
        <v>5.6277489004398236</v>
      </c>
      <c r="R91">
        <v>0.56977209116353456</v>
      </c>
      <c r="S91">
        <v>2.2790883646541382</v>
      </c>
      <c r="T91">
        <v>6.7972810875649738</v>
      </c>
      <c r="U91" s="114">
        <f t="shared" si="9"/>
        <v>25</v>
      </c>
      <c r="V91" s="112">
        <f t="shared" si="10"/>
        <v>0</v>
      </c>
      <c r="Y91">
        <f>BAWANA!BA91+BAWANA!BB91</f>
        <v>2.5</v>
      </c>
      <c r="Z91">
        <f>BAWANA!BH91+BAWANA!BI91</f>
        <v>2.5</v>
      </c>
      <c r="AA91">
        <f>BAWANA!AB91+BAWANA!AC91</f>
        <v>2.5</v>
      </c>
      <c r="AB91">
        <f>BAWANA!AI91+BAWANA!AJ91</f>
        <v>2.5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30</v>
      </c>
      <c r="D92">
        <f>BAWANA!AP92</f>
        <v>0</v>
      </c>
      <c r="E92">
        <f>BAWANA!AQ92</f>
        <v>25</v>
      </c>
      <c r="F92">
        <f t="shared" si="11"/>
        <v>808</v>
      </c>
      <c r="G92">
        <f t="shared" si="12"/>
        <v>25</v>
      </c>
      <c r="H92" s="112"/>
      <c r="I92">
        <f>BRPL_EOD!AM92+BRPL_EOD!AN92</f>
        <v>9.73</v>
      </c>
      <c r="J92">
        <f>BYPL_EOD!AM92+BYPL_EOD!AN92</f>
        <v>5.63</v>
      </c>
      <c r="K92">
        <f>MES_EOD!AM92+MES_EOD!AN92</f>
        <v>0.56999999999999995</v>
      </c>
      <c r="L92">
        <f>NDMC_EOD!AM92+NDMC_EOD!AN92</f>
        <v>2.2799999999999998</v>
      </c>
      <c r="M92">
        <f>TPDDL_EOD!AM92+TPDDL_EOD!AN92</f>
        <v>6.8</v>
      </c>
      <c r="N92">
        <f t="shared" si="7"/>
        <v>25.01</v>
      </c>
      <c r="O92" s="112">
        <f t="shared" si="8"/>
        <v>-1.0000000000001563E-2</v>
      </c>
      <c r="P92">
        <v>9.7261095561775281</v>
      </c>
      <c r="Q92">
        <v>5.6277489004398236</v>
      </c>
      <c r="R92">
        <v>0.56977209116353456</v>
      </c>
      <c r="S92">
        <v>2.2790883646541382</v>
      </c>
      <c r="T92">
        <v>6.7972810875649738</v>
      </c>
      <c r="U92" s="114">
        <f t="shared" si="9"/>
        <v>25</v>
      </c>
      <c r="V92" s="112">
        <f t="shared" si="10"/>
        <v>0</v>
      </c>
      <c r="Y92">
        <f>BAWANA!BA92+BAWANA!BB92</f>
        <v>2.5</v>
      </c>
      <c r="Z92">
        <f>BAWANA!BH92+BAWANA!BI92</f>
        <v>2.5</v>
      </c>
      <c r="AA92">
        <f>BAWANA!AB92+BAWANA!AC92</f>
        <v>2.5</v>
      </c>
      <c r="AB92">
        <f>BAWANA!AI92+BAWANA!AJ92</f>
        <v>2.5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30</v>
      </c>
      <c r="D93">
        <f>BAWANA!AP93</f>
        <v>0</v>
      </c>
      <c r="E93">
        <f>BAWANA!AQ93</f>
        <v>25</v>
      </c>
      <c r="F93">
        <f t="shared" si="11"/>
        <v>808</v>
      </c>
      <c r="G93">
        <f t="shared" si="12"/>
        <v>25</v>
      </c>
      <c r="H93" s="112"/>
      <c r="I93">
        <f>BRPL_EOD!AM93+BRPL_EOD!AN93</f>
        <v>9.73</v>
      </c>
      <c r="J93">
        <f>BYPL_EOD!AM93+BYPL_EOD!AN93</f>
        <v>5.63</v>
      </c>
      <c r="K93">
        <f>MES_EOD!AM93+MES_EOD!AN93</f>
        <v>0.56999999999999995</v>
      </c>
      <c r="L93">
        <f>NDMC_EOD!AM93+NDMC_EOD!AN93</f>
        <v>2.2799999999999998</v>
      </c>
      <c r="M93">
        <f>TPDDL_EOD!AM93+TPDDL_EOD!AN93</f>
        <v>6.8</v>
      </c>
      <c r="N93">
        <f t="shared" si="7"/>
        <v>25.01</v>
      </c>
      <c r="O93" s="112">
        <f t="shared" si="8"/>
        <v>-1.0000000000001563E-2</v>
      </c>
      <c r="P93">
        <v>9.7261095561775281</v>
      </c>
      <c r="Q93">
        <v>5.6277489004398236</v>
      </c>
      <c r="R93">
        <v>0.56977209116353456</v>
      </c>
      <c r="S93">
        <v>2.2790883646541382</v>
      </c>
      <c r="T93">
        <v>6.7972810875649738</v>
      </c>
      <c r="U93" s="114">
        <f t="shared" si="9"/>
        <v>25</v>
      </c>
      <c r="V93" s="112">
        <f t="shared" si="10"/>
        <v>0</v>
      </c>
      <c r="Y93">
        <f>BAWANA!BA93+BAWANA!BB93</f>
        <v>2.5</v>
      </c>
      <c r="Z93">
        <f>BAWANA!BH93+BAWANA!BI93</f>
        <v>2.5</v>
      </c>
      <c r="AA93">
        <f>BAWANA!AB93+BAWANA!AC93</f>
        <v>2.5</v>
      </c>
      <c r="AB93">
        <f>BAWANA!AI93+BAWANA!AJ93</f>
        <v>2.5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30</v>
      </c>
      <c r="D94">
        <f>BAWANA!AP94</f>
        <v>0</v>
      </c>
      <c r="E94">
        <f>BAWANA!AQ94</f>
        <v>25</v>
      </c>
      <c r="F94">
        <f t="shared" si="11"/>
        <v>808</v>
      </c>
      <c r="G94">
        <f t="shared" si="12"/>
        <v>25</v>
      </c>
      <c r="H94" s="112"/>
      <c r="I94">
        <f>BRPL_EOD!AM94+BRPL_EOD!AN94</f>
        <v>9.73</v>
      </c>
      <c r="J94">
        <f>BYPL_EOD!AM94+BYPL_EOD!AN94</f>
        <v>5.63</v>
      </c>
      <c r="K94">
        <f>MES_EOD!AM94+MES_EOD!AN94</f>
        <v>0.56999999999999995</v>
      </c>
      <c r="L94">
        <f>NDMC_EOD!AM94+NDMC_EOD!AN94</f>
        <v>2.2799999999999998</v>
      </c>
      <c r="M94">
        <f>TPDDL_EOD!AM94+TPDDL_EOD!AN94</f>
        <v>6.8</v>
      </c>
      <c r="N94">
        <f t="shared" si="7"/>
        <v>25.01</v>
      </c>
      <c r="O94" s="112">
        <f t="shared" si="8"/>
        <v>-1.0000000000001563E-2</v>
      </c>
      <c r="P94">
        <v>9.7261095561775281</v>
      </c>
      <c r="Q94">
        <v>5.6277489004398236</v>
      </c>
      <c r="R94">
        <v>0.56977209116353456</v>
      </c>
      <c r="S94">
        <v>2.2790883646541382</v>
      </c>
      <c r="T94">
        <v>6.7972810875649738</v>
      </c>
      <c r="U94" s="114">
        <f t="shared" si="9"/>
        <v>25</v>
      </c>
      <c r="V94" s="112">
        <f t="shared" si="10"/>
        <v>0</v>
      </c>
      <c r="Y94">
        <f>BAWANA!BA94+BAWANA!BB94</f>
        <v>2.5</v>
      </c>
      <c r="Z94">
        <f>BAWANA!BH94+BAWANA!BI94</f>
        <v>2.5</v>
      </c>
      <c r="AA94">
        <f>BAWANA!AB94+BAWANA!AC94</f>
        <v>2.5</v>
      </c>
      <c r="AB94">
        <f>BAWANA!AI94+BAWANA!AJ94</f>
        <v>2.5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30</v>
      </c>
      <c r="D95">
        <f>BAWANA!AP95</f>
        <v>0</v>
      </c>
      <c r="E95">
        <f>BAWANA!AQ95</f>
        <v>25</v>
      </c>
      <c r="F95">
        <f t="shared" si="11"/>
        <v>808</v>
      </c>
      <c r="G95">
        <f t="shared" si="12"/>
        <v>25</v>
      </c>
      <c r="H95" s="112"/>
      <c r="I95">
        <f>BRPL_EOD!AM95+BRPL_EOD!AN95</f>
        <v>9.73</v>
      </c>
      <c r="J95">
        <f>BYPL_EOD!AM95+BYPL_EOD!AN95</f>
        <v>5.63</v>
      </c>
      <c r="K95">
        <f>MES_EOD!AM95+MES_EOD!AN95</f>
        <v>0.56999999999999995</v>
      </c>
      <c r="L95">
        <f>NDMC_EOD!AM95+NDMC_EOD!AN95</f>
        <v>2.2799999999999998</v>
      </c>
      <c r="M95">
        <f>TPDDL_EOD!AM95+TPDDL_EOD!AN95</f>
        <v>6.8</v>
      </c>
      <c r="N95">
        <f t="shared" si="7"/>
        <v>25.01</v>
      </c>
      <c r="O95" s="112">
        <f t="shared" si="8"/>
        <v>-1.0000000000001563E-2</v>
      </c>
      <c r="P95">
        <v>9.7261095561775281</v>
      </c>
      <c r="Q95">
        <v>5.6277489004398236</v>
      </c>
      <c r="R95">
        <v>0.56977209116353456</v>
      </c>
      <c r="S95">
        <v>2.2790883646541382</v>
      </c>
      <c r="T95">
        <v>6.7972810875649738</v>
      </c>
      <c r="U95" s="114">
        <f t="shared" si="9"/>
        <v>25</v>
      </c>
      <c r="V95" s="112">
        <f t="shared" si="10"/>
        <v>0</v>
      </c>
      <c r="Y95">
        <f>BAWANA!BA95+BAWANA!BB95</f>
        <v>2.5</v>
      </c>
      <c r="Z95">
        <f>BAWANA!BH95+BAWANA!BI95</f>
        <v>2.5</v>
      </c>
      <c r="AA95">
        <f>BAWANA!AB95+BAWANA!AC95</f>
        <v>2.5</v>
      </c>
      <c r="AB95">
        <f>BAWANA!AI95+BAWANA!AJ95</f>
        <v>2.5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30</v>
      </c>
      <c r="D96">
        <f>BAWANA!AP96</f>
        <v>0</v>
      </c>
      <c r="E96">
        <f>BAWANA!AQ96</f>
        <v>25</v>
      </c>
      <c r="F96">
        <f t="shared" si="11"/>
        <v>808</v>
      </c>
      <c r="G96">
        <f t="shared" si="12"/>
        <v>25</v>
      </c>
      <c r="H96" s="112"/>
      <c r="I96">
        <f>BRPL_EOD!AM96+BRPL_EOD!AN96</f>
        <v>9.73</v>
      </c>
      <c r="J96">
        <f>BYPL_EOD!AM96+BYPL_EOD!AN96</f>
        <v>5.63</v>
      </c>
      <c r="K96">
        <f>MES_EOD!AM96+MES_EOD!AN96</f>
        <v>0.56999999999999995</v>
      </c>
      <c r="L96">
        <f>NDMC_EOD!AM96+NDMC_EOD!AN96</f>
        <v>2.2799999999999998</v>
      </c>
      <c r="M96">
        <f>TPDDL_EOD!AM96+TPDDL_EOD!AN96</f>
        <v>6.8</v>
      </c>
      <c r="N96">
        <f t="shared" si="7"/>
        <v>25.01</v>
      </c>
      <c r="O96" s="112">
        <f t="shared" si="8"/>
        <v>-1.0000000000001563E-2</v>
      </c>
      <c r="P96">
        <v>9.7261095561775281</v>
      </c>
      <c r="Q96">
        <v>5.6277489004398236</v>
      </c>
      <c r="R96">
        <v>0.56977209116353456</v>
      </c>
      <c r="S96">
        <v>2.2790883646541382</v>
      </c>
      <c r="T96">
        <v>6.7972810875649738</v>
      </c>
      <c r="U96" s="114">
        <f t="shared" si="9"/>
        <v>25</v>
      </c>
      <c r="V96" s="112">
        <f t="shared" si="10"/>
        <v>0</v>
      </c>
      <c r="Y96">
        <f>BAWANA!BA96+BAWANA!BB96</f>
        <v>2.5</v>
      </c>
      <c r="Z96">
        <f>BAWANA!BH96+BAWANA!BI96</f>
        <v>2.5</v>
      </c>
      <c r="AA96">
        <f>BAWANA!AB96+BAWANA!AC96</f>
        <v>2.5</v>
      </c>
      <c r="AB96">
        <f>BAWANA!AI96+BAWANA!AJ96</f>
        <v>2.5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30</v>
      </c>
      <c r="D97">
        <f>BAWANA!AP97</f>
        <v>0</v>
      </c>
      <c r="E97">
        <f>BAWANA!AQ97</f>
        <v>25</v>
      </c>
      <c r="F97">
        <f t="shared" si="11"/>
        <v>808</v>
      </c>
      <c r="G97">
        <f t="shared" si="12"/>
        <v>25</v>
      </c>
      <c r="H97" s="112"/>
      <c r="I97">
        <f>BRPL_EOD!AM97+BRPL_EOD!AN97</f>
        <v>9.73</v>
      </c>
      <c r="J97">
        <f>BYPL_EOD!AM97+BYPL_EOD!AN97</f>
        <v>5.63</v>
      </c>
      <c r="K97">
        <f>MES_EOD!AM97+MES_EOD!AN97</f>
        <v>0.56999999999999995</v>
      </c>
      <c r="L97">
        <f>NDMC_EOD!AM97+NDMC_EOD!AN97</f>
        <v>2.2799999999999998</v>
      </c>
      <c r="M97">
        <f>TPDDL_EOD!AM97+TPDDL_EOD!AN97</f>
        <v>6.8</v>
      </c>
      <c r="N97">
        <f t="shared" si="7"/>
        <v>25.01</v>
      </c>
      <c r="O97" s="112">
        <f t="shared" si="8"/>
        <v>-1.0000000000001563E-2</v>
      </c>
      <c r="P97">
        <v>9.7261095561775281</v>
      </c>
      <c r="Q97">
        <v>5.6277489004398236</v>
      </c>
      <c r="R97">
        <v>0.56977209116353456</v>
      </c>
      <c r="S97">
        <v>2.2790883646541382</v>
      </c>
      <c r="T97">
        <v>6.7972810875649738</v>
      </c>
      <c r="U97" s="114">
        <f t="shared" si="9"/>
        <v>25</v>
      </c>
      <c r="V97" s="112">
        <f t="shared" si="10"/>
        <v>0</v>
      </c>
      <c r="Y97">
        <f>BAWANA!BA97+BAWANA!BB97</f>
        <v>2.5</v>
      </c>
      <c r="Z97">
        <f>BAWANA!BH97+BAWANA!BI97</f>
        <v>2.5</v>
      </c>
      <c r="AA97">
        <f>BAWANA!AB97+BAWANA!AC97</f>
        <v>2.5</v>
      </c>
      <c r="AB97">
        <f>BAWANA!AI97+BAWANA!AJ97</f>
        <v>2.5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30</v>
      </c>
      <c r="D98">
        <f>BAWANA!AP98</f>
        <v>0</v>
      </c>
      <c r="E98">
        <f>BAWANA!AQ98</f>
        <v>25</v>
      </c>
      <c r="F98">
        <f t="shared" si="11"/>
        <v>808</v>
      </c>
      <c r="G98">
        <f t="shared" si="12"/>
        <v>25</v>
      </c>
      <c r="H98" s="112"/>
      <c r="I98">
        <f>BRPL_EOD!AM98+BRPL_EOD!AN98</f>
        <v>9.73</v>
      </c>
      <c r="J98">
        <f>BYPL_EOD!AM98+BYPL_EOD!AN98</f>
        <v>5.63</v>
      </c>
      <c r="K98">
        <f>MES_EOD!AM98+MES_EOD!AN98</f>
        <v>0.56999999999999995</v>
      </c>
      <c r="L98">
        <f>NDMC_EOD!AM98+NDMC_EOD!AN98</f>
        <v>2.2799999999999998</v>
      </c>
      <c r="M98">
        <f>TPDDL_EOD!AM98+TPDDL_EOD!AN98</f>
        <v>6.8</v>
      </c>
      <c r="N98">
        <f t="shared" si="7"/>
        <v>25.01</v>
      </c>
      <c r="O98" s="112">
        <f t="shared" si="8"/>
        <v>-1.0000000000001563E-2</v>
      </c>
      <c r="P98">
        <v>9.7261095561775281</v>
      </c>
      <c r="Q98">
        <v>5.6277489004398236</v>
      </c>
      <c r="R98">
        <v>0.56977209116353456</v>
      </c>
      <c r="S98">
        <v>2.2790883646541382</v>
      </c>
      <c r="T98">
        <v>6.7972810875649738</v>
      </c>
      <c r="U98" s="114">
        <f t="shared" si="9"/>
        <v>25</v>
      </c>
      <c r="V98" s="112">
        <f t="shared" si="10"/>
        <v>0</v>
      </c>
      <c r="Y98">
        <f>BAWANA!BA98+BAWANA!BB98</f>
        <v>2.5</v>
      </c>
      <c r="Z98">
        <f>BAWANA!BH98+BAWANA!BI98</f>
        <v>2.5</v>
      </c>
      <c r="AA98">
        <f>BAWANA!AB98+BAWANA!AC98</f>
        <v>2.5</v>
      </c>
      <c r="AB98">
        <f>BAWANA!AI98+BAWANA!AJ98</f>
        <v>2.5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23.86</v>
      </c>
      <c r="C99" s="114">
        <f t="shared" ref="C99:U99" si="14">SUM(C3:C98)/4000</f>
        <v>0.18</v>
      </c>
      <c r="D99" s="114">
        <f t="shared" si="14"/>
        <v>0</v>
      </c>
      <c r="E99" s="114">
        <f t="shared" si="14"/>
        <v>0.15</v>
      </c>
      <c r="F99" s="114">
        <f t="shared" si="14"/>
        <v>19.231999999999999</v>
      </c>
      <c r="G99" s="114">
        <f t="shared" si="14"/>
        <v>0.15</v>
      </c>
      <c r="H99" s="114"/>
      <c r="I99" s="114">
        <f t="shared" si="14"/>
        <v>6.5677499999999986E-2</v>
      </c>
      <c r="J99" s="114">
        <f t="shared" si="14"/>
        <v>3.8002499999999988E-2</v>
      </c>
      <c r="K99" s="114">
        <f t="shared" si="14"/>
        <v>3.8475000000000011E-3</v>
      </c>
      <c r="L99" s="114">
        <f t="shared" si="14"/>
        <v>1.5390000000000004E-2</v>
      </c>
      <c r="M99" s="114">
        <f t="shared" si="14"/>
        <v>4.590000000000001E-2</v>
      </c>
      <c r="N99" s="114">
        <f t="shared" si="14"/>
        <v>0.16881749999999995</v>
      </c>
      <c r="O99" s="114">
        <f t="shared" si="14"/>
        <v>-1.8817500000000032E-2</v>
      </c>
      <c r="P99" s="114">
        <f t="shared" si="14"/>
        <v>5.8356657337065188E-2</v>
      </c>
      <c r="Q99" s="114">
        <f t="shared" si="14"/>
        <v>3.3766493402638952E-2</v>
      </c>
      <c r="R99" s="114">
        <f t="shared" si="14"/>
        <v>3.4186325469812069E-3</v>
      </c>
      <c r="S99" s="114">
        <f t="shared" si="14"/>
        <v>1.3674530187924827E-2</v>
      </c>
      <c r="T99" s="114">
        <f t="shared" si="14"/>
        <v>4.0783686525389849E-2</v>
      </c>
      <c r="U99" s="114">
        <f t="shared" si="14"/>
        <v>0.15</v>
      </c>
      <c r="V99" s="114">
        <f t="shared" si="10"/>
        <v>0</v>
      </c>
      <c r="Y99" s="114">
        <f t="shared" ref="Y99:AD99" si="15">SUM(Y3:Y98)/4000</f>
        <v>1.4999999999999999E-2</v>
      </c>
      <c r="Z99" s="114">
        <f t="shared" si="15"/>
        <v>1.4999999999999999E-2</v>
      </c>
      <c r="AA99" s="114">
        <f t="shared" si="15"/>
        <v>1.4999999999999999E-2</v>
      </c>
      <c r="AB99" s="114">
        <f t="shared" si="15"/>
        <v>1.4999999999999999E-2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679.49316799999997</v>
      </c>
      <c r="L3">
        <v>653.15250000000003</v>
      </c>
      <c r="M3">
        <v>92</v>
      </c>
      <c r="N3">
        <v>99.54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42.506399999999999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40.847999999999999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2941.2080020000003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679.49316799999997</v>
      </c>
      <c r="L4">
        <v>653.15250000000003</v>
      </c>
      <c r="M4">
        <v>92</v>
      </c>
      <c r="N4">
        <v>99.54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42.506399999999999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40.847999999999999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2947.1006020000004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679.49316799999997</v>
      </c>
      <c r="L5">
        <v>653.15250000000003</v>
      </c>
      <c r="M5">
        <v>92</v>
      </c>
      <c r="N5">
        <v>99.54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42.506399999999999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2956.9554540000008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679.49316799999997</v>
      </c>
      <c r="L6">
        <v>653.15250000000003</v>
      </c>
      <c r="M6">
        <v>92</v>
      </c>
      <c r="N6">
        <v>99.54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42.506399999999999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2956.9554540000008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679.49316799999997</v>
      </c>
      <c r="L7">
        <v>653.15250000000003</v>
      </c>
      <c r="M7">
        <v>92</v>
      </c>
      <c r="N7">
        <v>99.54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42.506399999999999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2969.7374540000005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679.49316799999997</v>
      </c>
      <c r="L8">
        <v>653.15250000000003</v>
      </c>
      <c r="M8">
        <v>92</v>
      </c>
      <c r="N8">
        <v>99.54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42.506399999999999</v>
      </c>
      <c r="AH8">
        <v>0</v>
      </c>
      <c r="AI8">
        <v>0</v>
      </c>
      <c r="AJ8">
        <v>0</v>
      </c>
      <c r="AK8">
        <v>53.932499999999997</v>
      </c>
      <c r="AL8">
        <v>79.376220000000004</v>
      </c>
      <c r="AM8">
        <v>15.804048</v>
      </c>
      <c r="AN8">
        <v>0.66954999999999998</v>
      </c>
      <c r="AO8">
        <v>0</v>
      </c>
      <c r="AP8">
        <v>5.8925999999999998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3023.5496740000008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653.15250000000003</v>
      </c>
      <c r="M9">
        <v>92</v>
      </c>
      <c r="N9">
        <v>99.54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42.506399999999999</v>
      </c>
      <c r="AH9">
        <v>0</v>
      </c>
      <c r="AI9">
        <v>0</v>
      </c>
      <c r="AJ9">
        <v>0</v>
      </c>
      <c r="AK9">
        <v>53.932499999999997</v>
      </c>
      <c r="AL9">
        <v>79.376220000000004</v>
      </c>
      <c r="AM9">
        <v>15.804048</v>
      </c>
      <c r="AN9">
        <v>0.66954999999999998</v>
      </c>
      <c r="AO9">
        <v>0</v>
      </c>
      <c r="AP9">
        <v>6.6612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3024.3182740000007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653.15250000000003</v>
      </c>
      <c r="M10">
        <v>92</v>
      </c>
      <c r="N10">
        <v>99.54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42.506399999999999</v>
      </c>
      <c r="AH10">
        <v>0</v>
      </c>
      <c r="AI10">
        <v>0</v>
      </c>
      <c r="AJ10">
        <v>0</v>
      </c>
      <c r="AK10">
        <v>53.932499999999997</v>
      </c>
      <c r="AL10">
        <v>79.376220000000004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3017.6570740000006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92</v>
      </c>
      <c r="N11">
        <v>99.54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42.506399999999999</v>
      </c>
      <c r="AH11">
        <v>0</v>
      </c>
      <c r="AI11">
        <v>0</v>
      </c>
      <c r="AJ11">
        <v>0</v>
      </c>
      <c r="AK11">
        <v>53.932499999999997</v>
      </c>
      <c r="AL11">
        <v>79.376220000000004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3018.0770740000007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92</v>
      </c>
      <c r="N12">
        <v>99.54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42.506399999999999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2964.2648540000005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92</v>
      </c>
      <c r="N13">
        <v>99.54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42.506399999999999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2958.1068540000006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92</v>
      </c>
      <c r="N14">
        <v>99.54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42.506399999999999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2958.1068540000006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92</v>
      </c>
      <c r="N15">
        <v>99.54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42.506399999999999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2949.8686140000009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92</v>
      </c>
      <c r="N16">
        <v>99.54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42.506399999999999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2949.8686140000009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92</v>
      </c>
      <c r="N17">
        <v>99.54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3.3325</v>
      </c>
      <c r="AC17">
        <v>9.6778399999999998</v>
      </c>
      <c r="AD17">
        <v>0</v>
      </c>
      <c r="AE17">
        <v>16.478852</v>
      </c>
      <c r="AF17">
        <v>8.8740000000000006</v>
      </c>
      <c r="AG17">
        <v>42.506399999999999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2962.8789540000007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92</v>
      </c>
      <c r="N18">
        <v>99.54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13.17004</v>
      </c>
      <c r="AC18">
        <v>9.6778399999999998</v>
      </c>
      <c r="AD18">
        <v>0</v>
      </c>
      <c r="AE18">
        <v>16.478852</v>
      </c>
      <c r="AF18">
        <v>8.8740000000000006</v>
      </c>
      <c r="AG18">
        <v>42.506399999999999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2972.7164940000007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92</v>
      </c>
      <c r="N19">
        <v>99.54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13.17004</v>
      </c>
      <c r="AC19">
        <v>9.6778399999999998</v>
      </c>
      <c r="AD19">
        <v>0</v>
      </c>
      <c r="AE19">
        <v>16.478852</v>
      </c>
      <c r="AF19">
        <v>8.8740000000000006</v>
      </c>
      <c r="AG19">
        <v>42.506399999999999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2972.7164940000007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92</v>
      </c>
      <c r="N20">
        <v>99.54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14.04936</v>
      </c>
      <c r="AB20">
        <v>13.17004</v>
      </c>
      <c r="AC20">
        <v>9.6778399999999998</v>
      </c>
      <c r="AD20">
        <v>0</v>
      </c>
      <c r="AE20">
        <v>16.478852</v>
      </c>
      <c r="AF20">
        <v>8.8740000000000006</v>
      </c>
      <c r="AG20">
        <v>42.506399999999999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2986.7658540000007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92</v>
      </c>
      <c r="N21">
        <v>99.54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13.17004</v>
      </c>
      <c r="AC21">
        <v>9.6778399999999998</v>
      </c>
      <c r="AD21">
        <v>0</v>
      </c>
      <c r="AE21">
        <v>16.478852</v>
      </c>
      <c r="AF21">
        <v>8.8740000000000006</v>
      </c>
      <c r="AG21">
        <v>42.506399999999999</v>
      </c>
      <c r="AH21">
        <v>18.940000000000001</v>
      </c>
      <c r="AI21">
        <v>0</v>
      </c>
      <c r="AJ21">
        <v>0</v>
      </c>
      <c r="AK21">
        <v>53.932499999999997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3018.4878540000004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92</v>
      </c>
      <c r="N22">
        <v>99.54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28.09872</v>
      </c>
      <c r="AB22">
        <v>13.17004</v>
      </c>
      <c r="AC22">
        <v>9.6778399999999998</v>
      </c>
      <c r="AD22">
        <v>0</v>
      </c>
      <c r="AE22">
        <v>16.478852</v>
      </c>
      <c r="AF22">
        <v>8.8740000000000006</v>
      </c>
      <c r="AG22">
        <v>42.506399999999999</v>
      </c>
      <c r="AH22">
        <v>37.880000000000003</v>
      </c>
      <c r="AI22">
        <v>0</v>
      </c>
      <c r="AJ22">
        <v>0</v>
      </c>
      <c r="AK22">
        <v>53.932499999999997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3051.4772140000005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92</v>
      </c>
      <c r="N23">
        <v>99.54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42.506399999999999</v>
      </c>
      <c r="AH23">
        <v>60.607999999999997</v>
      </c>
      <c r="AI23">
        <v>0</v>
      </c>
      <c r="AJ23">
        <v>0</v>
      </c>
      <c r="AK23">
        <v>53.932499999999997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11.97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3092.7992140000001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92</v>
      </c>
      <c r="N24">
        <v>99.54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13.041600000000001</v>
      </c>
      <c r="AA24">
        <v>34.566450000000003</v>
      </c>
      <c r="AB24">
        <v>13.17004</v>
      </c>
      <c r="AC24">
        <v>9.6778399999999998</v>
      </c>
      <c r="AD24">
        <v>0</v>
      </c>
      <c r="AE24">
        <v>16.478852</v>
      </c>
      <c r="AF24">
        <v>8.8740000000000006</v>
      </c>
      <c r="AG24">
        <v>42.506399999999999</v>
      </c>
      <c r="AH24">
        <v>60.607999999999997</v>
      </c>
      <c r="AI24">
        <v>0</v>
      </c>
      <c r="AJ24">
        <v>0</v>
      </c>
      <c r="AK24">
        <v>53.932499999999997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11.97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3099.266944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92</v>
      </c>
      <c r="N25">
        <v>99.54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13.041600000000001</v>
      </c>
      <c r="AA25">
        <v>42.14808</v>
      </c>
      <c r="AB25">
        <v>15.996</v>
      </c>
      <c r="AC25">
        <v>19.35568</v>
      </c>
      <c r="AD25">
        <v>0</v>
      </c>
      <c r="AE25">
        <v>16.478852</v>
      </c>
      <c r="AF25">
        <v>8.8740000000000006</v>
      </c>
      <c r="AG25">
        <v>42.506399999999999</v>
      </c>
      <c r="AH25">
        <v>93.563599999999994</v>
      </c>
      <c r="AI25">
        <v>0</v>
      </c>
      <c r="AJ25">
        <v>0</v>
      </c>
      <c r="AK25">
        <v>53.932499999999997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11.97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3145.6839740000005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653.15250000000003</v>
      </c>
      <c r="M26">
        <v>92</v>
      </c>
      <c r="N26">
        <v>99.54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26.34008</v>
      </c>
      <c r="AC26">
        <v>19.35568</v>
      </c>
      <c r="AD26">
        <v>9.1149000000000004</v>
      </c>
      <c r="AE26">
        <v>16.478852</v>
      </c>
      <c r="AF26">
        <v>8.8740000000000006</v>
      </c>
      <c r="AG26">
        <v>42.506399999999999</v>
      </c>
      <c r="AH26">
        <v>93.563599999999994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35.909999999999997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3182.5621540000002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92</v>
      </c>
      <c r="N27">
        <v>99.54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13.041600000000001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17.748000000000001</v>
      </c>
      <c r="AG27">
        <v>42.506399999999999</v>
      </c>
      <c r="AH27">
        <v>93.563599999999994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47.88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3235.5207060000007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92</v>
      </c>
      <c r="N28">
        <v>99.54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26.622</v>
      </c>
      <c r="AG28">
        <v>42.506399999999999</v>
      </c>
      <c r="AH28">
        <v>93.563599999999994</v>
      </c>
      <c r="AI28">
        <v>0</v>
      </c>
      <c r="AJ28">
        <v>0</v>
      </c>
      <c r="AK28">
        <v>53.932499999999997</v>
      </c>
      <c r="AL28">
        <v>38.345999999999997</v>
      </c>
      <c r="AM28">
        <v>15.804048</v>
      </c>
      <c r="AN28">
        <v>0.66954999999999998</v>
      </c>
      <c r="AO28">
        <v>0</v>
      </c>
      <c r="AP28">
        <v>0</v>
      </c>
      <c r="AQ28">
        <v>47.88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3302.5247060000006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92</v>
      </c>
      <c r="N29">
        <v>99.54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26.622</v>
      </c>
      <c r="AG29">
        <v>42.506399999999999</v>
      </c>
      <c r="AH29">
        <v>93.563599999999994</v>
      </c>
      <c r="AI29">
        <v>0</v>
      </c>
      <c r="AJ29">
        <v>0</v>
      </c>
      <c r="AK29">
        <v>53.932499999999997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47.88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3352.6909620000006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92</v>
      </c>
      <c r="N30">
        <v>99.54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26.622</v>
      </c>
      <c r="AG30">
        <v>42.506399999999999</v>
      </c>
      <c r="AH30">
        <v>93.563599999999994</v>
      </c>
      <c r="AI30">
        <v>0</v>
      </c>
      <c r="AJ30">
        <v>0</v>
      </c>
      <c r="AK30">
        <v>53.932499999999997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47.88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3352.6909620000006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92</v>
      </c>
      <c r="N31">
        <v>99.54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26.622</v>
      </c>
      <c r="AG31">
        <v>42.506399999999999</v>
      </c>
      <c r="AH31">
        <v>93.563599999999994</v>
      </c>
      <c r="AI31">
        <v>0</v>
      </c>
      <c r="AJ31">
        <v>0</v>
      </c>
      <c r="AK31">
        <v>53.932499999999997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47.88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3352.6909620000006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92</v>
      </c>
      <c r="N32">
        <v>99.54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36.544144000000003</v>
      </c>
      <c r="AE32">
        <v>49.436556000000003</v>
      </c>
      <c r="AF32">
        <v>26.622</v>
      </c>
      <c r="AG32">
        <v>42.506399999999999</v>
      </c>
      <c r="AH32">
        <v>93.563599999999994</v>
      </c>
      <c r="AI32">
        <v>0</v>
      </c>
      <c r="AJ32">
        <v>0</v>
      </c>
      <c r="AK32">
        <v>53.932499999999997</v>
      </c>
      <c r="AL32">
        <v>79.376220000000004</v>
      </c>
      <c r="AM32">
        <v>15.804048</v>
      </c>
      <c r="AN32">
        <v>0.66954999999999998</v>
      </c>
      <c r="AO32">
        <v>0</v>
      </c>
      <c r="AP32">
        <v>0</v>
      </c>
      <c r="AQ32">
        <v>47.88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3352.6909620000006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92</v>
      </c>
      <c r="N33">
        <v>99.54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26.622</v>
      </c>
      <c r="AG33">
        <v>42.506399999999999</v>
      </c>
      <c r="AH33">
        <v>93.563599999999994</v>
      </c>
      <c r="AI33">
        <v>0</v>
      </c>
      <c r="AJ33">
        <v>0</v>
      </c>
      <c r="AK33">
        <v>53.932499999999997</v>
      </c>
      <c r="AL33">
        <v>38.345999999999997</v>
      </c>
      <c r="AM33">
        <v>15.804048</v>
      </c>
      <c r="AN33">
        <v>0.66954999999999998</v>
      </c>
      <c r="AO33">
        <v>0</v>
      </c>
      <c r="AP33">
        <v>0</v>
      </c>
      <c r="AQ33">
        <v>47.88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3309.1487060000004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92</v>
      </c>
      <c r="N34">
        <v>99.54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18.043800000000001</v>
      </c>
      <c r="AG34">
        <v>42.506399999999999</v>
      </c>
      <c r="AH34">
        <v>93.563599999999994</v>
      </c>
      <c r="AI34">
        <v>0</v>
      </c>
      <c r="AJ34">
        <v>0</v>
      </c>
      <c r="AK34">
        <v>53.932499999999997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47.88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3235.940842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92</v>
      </c>
      <c r="N35">
        <v>99.54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42.506399999999999</v>
      </c>
      <c r="AH35">
        <v>60.607999999999997</v>
      </c>
      <c r="AI35">
        <v>0</v>
      </c>
      <c r="AJ35">
        <v>0</v>
      </c>
      <c r="AK35">
        <v>53.932499999999997</v>
      </c>
      <c r="AL35">
        <v>25.564</v>
      </c>
      <c r="AM35">
        <v>15.804048</v>
      </c>
      <c r="AN35">
        <v>0.66954999999999998</v>
      </c>
      <c r="AO35">
        <v>0</v>
      </c>
      <c r="AP35">
        <v>6.6612</v>
      </c>
      <c r="AQ35">
        <v>47.88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3167.8177540000006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92</v>
      </c>
      <c r="N36">
        <v>99.54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42.506399999999999</v>
      </c>
      <c r="AH36">
        <v>60.607999999999997</v>
      </c>
      <c r="AI36">
        <v>0</v>
      </c>
      <c r="AJ36">
        <v>0</v>
      </c>
      <c r="AK36">
        <v>53.932499999999997</v>
      </c>
      <c r="AL36">
        <v>25.564</v>
      </c>
      <c r="AM36">
        <v>15.804048</v>
      </c>
      <c r="AN36">
        <v>0.66954999999999998</v>
      </c>
      <c r="AO36">
        <v>0</v>
      </c>
      <c r="AP36">
        <v>6.6612</v>
      </c>
      <c r="AQ36">
        <v>47.88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3158.7028540000006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92</v>
      </c>
      <c r="N37">
        <v>99.54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41.712000000000003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42.506399999999999</v>
      </c>
      <c r="AH37">
        <v>37.880000000000003</v>
      </c>
      <c r="AI37">
        <v>0</v>
      </c>
      <c r="AJ37">
        <v>0</v>
      </c>
      <c r="AK37">
        <v>53.932499999999997</v>
      </c>
      <c r="AL37">
        <v>25.564</v>
      </c>
      <c r="AM37">
        <v>15.804048</v>
      </c>
      <c r="AN37">
        <v>0.66954999999999998</v>
      </c>
      <c r="AO37">
        <v>0</v>
      </c>
      <c r="AP37">
        <v>6.6612</v>
      </c>
      <c r="AQ37">
        <v>35.909999999999997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3123.5687740000003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92</v>
      </c>
      <c r="N38">
        <v>99.54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35.549999999999997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42.506399999999999</v>
      </c>
      <c r="AH38">
        <v>37.880000000000003</v>
      </c>
      <c r="AI38">
        <v>0</v>
      </c>
      <c r="AJ38">
        <v>0</v>
      </c>
      <c r="AK38">
        <v>53.932499999999997</v>
      </c>
      <c r="AL38">
        <v>25.564</v>
      </c>
      <c r="AM38">
        <v>15.804048</v>
      </c>
      <c r="AN38">
        <v>0.66954999999999998</v>
      </c>
      <c r="AO38">
        <v>0</v>
      </c>
      <c r="AP38">
        <v>6.6612</v>
      </c>
      <c r="AQ38">
        <v>35.909999999999997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3117.4067740000005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92</v>
      </c>
      <c r="N39">
        <v>99.54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42.506399999999999</v>
      </c>
      <c r="AH39">
        <v>37.880000000000003</v>
      </c>
      <c r="AI39">
        <v>0</v>
      </c>
      <c r="AJ39">
        <v>0</v>
      </c>
      <c r="AK39">
        <v>53.932499999999997</v>
      </c>
      <c r="AL39">
        <v>25.564</v>
      </c>
      <c r="AM39">
        <v>10.557359999999999</v>
      </c>
      <c r="AN39">
        <v>0.66954999999999998</v>
      </c>
      <c r="AO39">
        <v>0</v>
      </c>
      <c r="AP39">
        <v>6.9173999999999998</v>
      </c>
      <c r="AQ39">
        <v>35.909999999999997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3104.9650059999999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92</v>
      </c>
      <c r="N40">
        <v>99.54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42.506399999999999</v>
      </c>
      <c r="AH40">
        <v>18.940000000000001</v>
      </c>
      <c r="AI40">
        <v>0</v>
      </c>
      <c r="AJ40">
        <v>0</v>
      </c>
      <c r="AK40">
        <v>53.932499999999997</v>
      </c>
      <c r="AL40">
        <v>25.564</v>
      </c>
      <c r="AM40">
        <v>10.557359999999999</v>
      </c>
      <c r="AN40">
        <v>0.66954999999999998</v>
      </c>
      <c r="AO40">
        <v>0</v>
      </c>
      <c r="AP40">
        <v>6.9173999999999998</v>
      </c>
      <c r="AQ40">
        <v>23.94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3074.055006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92</v>
      </c>
      <c r="N41">
        <v>99.54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42.506399999999999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10.557359999999999</v>
      </c>
      <c r="AN41">
        <v>0.66954999999999998</v>
      </c>
      <c r="AO41">
        <v>0</v>
      </c>
      <c r="AP41">
        <v>0.25619999999999998</v>
      </c>
      <c r="AQ41">
        <v>23.94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3048.453806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92</v>
      </c>
      <c r="N42">
        <v>99.54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42.506399999999999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10.557359999999999</v>
      </c>
      <c r="AN42">
        <v>0.66954999999999998</v>
      </c>
      <c r="AO42">
        <v>0</v>
      </c>
      <c r="AP42">
        <v>0.25619999999999998</v>
      </c>
      <c r="AQ42">
        <v>11.97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3022.4344459999998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87.132000000000005</v>
      </c>
      <c r="K43">
        <v>679.49316799999997</v>
      </c>
      <c r="L43">
        <v>653.15250000000003</v>
      </c>
      <c r="M43">
        <v>92</v>
      </c>
      <c r="N43">
        <v>99.54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42.506399999999999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0.25619999999999998</v>
      </c>
      <c r="AQ43">
        <v>11.97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3033.757134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87.132000000000005</v>
      </c>
      <c r="K44">
        <v>679.49316799999997</v>
      </c>
      <c r="L44">
        <v>653.15250000000003</v>
      </c>
      <c r="M44">
        <v>92</v>
      </c>
      <c r="N44">
        <v>99.54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42.506399999999999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3014.0023740000006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87.132000000000005</v>
      </c>
      <c r="K45">
        <v>679.49316799999997</v>
      </c>
      <c r="L45">
        <v>653.15250000000003</v>
      </c>
      <c r="M45">
        <v>92</v>
      </c>
      <c r="N45">
        <v>99.54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26.34008</v>
      </c>
      <c r="AC45">
        <v>9.6778399999999998</v>
      </c>
      <c r="AD45">
        <v>0</v>
      </c>
      <c r="AE45">
        <v>16.478852</v>
      </c>
      <c r="AF45">
        <v>8.8740000000000006</v>
      </c>
      <c r="AG45">
        <v>42.506399999999999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2998.8045340000003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87.132000000000005</v>
      </c>
      <c r="K46">
        <v>679.49316799999997</v>
      </c>
      <c r="L46">
        <v>653.15250000000003</v>
      </c>
      <c r="M46">
        <v>92</v>
      </c>
      <c r="N46">
        <v>99.54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9.6778399999999998</v>
      </c>
      <c r="AD46">
        <v>0</v>
      </c>
      <c r="AE46">
        <v>16.478852</v>
      </c>
      <c r="AF46">
        <v>8.8740000000000006</v>
      </c>
      <c r="AG46">
        <v>42.506399999999999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2985.6344940000004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87.132000000000005</v>
      </c>
      <c r="K47">
        <v>679.49316799999997</v>
      </c>
      <c r="L47">
        <v>653.15250000000003</v>
      </c>
      <c r="M47">
        <v>92</v>
      </c>
      <c r="N47">
        <v>99.54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26.34008</v>
      </c>
      <c r="AC47">
        <v>19.35568</v>
      </c>
      <c r="AD47">
        <v>0</v>
      </c>
      <c r="AE47">
        <v>16.478852</v>
      </c>
      <c r="AF47">
        <v>8.8740000000000006</v>
      </c>
      <c r="AG47">
        <v>42.506399999999999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3008.4823740000006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87.132000000000005</v>
      </c>
      <c r="K48">
        <v>679.49316799999997</v>
      </c>
      <c r="L48">
        <v>653.15250000000003</v>
      </c>
      <c r="M48">
        <v>92</v>
      </c>
      <c r="N48">
        <v>99.54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26.34008</v>
      </c>
      <c r="AC48">
        <v>19.35568</v>
      </c>
      <c r="AD48">
        <v>0</v>
      </c>
      <c r="AE48">
        <v>16.478852</v>
      </c>
      <c r="AF48">
        <v>8.8740000000000006</v>
      </c>
      <c r="AG48">
        <v>42.506399999999999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3008.4823740000006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87.132000000000005</v>
      </c>
      <c r="K49">
        <v>679.49316799999997</v>
      </c>
      <c r="L49">
        <v>653.15250000000003</v>
      </c>
      <c r="M49">
        <v>92</v>
      </c>
      <c r="N49">
        <v>99.54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26.34008</v>
      </c>
      <c r="AC49">
        <v>19.35568</v>
      </c>
      <c r="AD49">
        <v>0</v>
      </c>
      <c r="AE49">
        <v>16.478852</v>
      </c>
      <c r="AF49">
        <v>8.8740000000000006</v>
      </c>
      <c r="AG49">
        <v>42.506399999999999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3008.4823740000006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87.132000000000005</v>
      </c>
      <c r="K50">
        <v>679.49316799999997</v>
      </c>
      <c r="L50">
        <v>653.15250000000003</v>
      </c>
      <c r="M50">
        <v>92</v>
      </c>
      <c r="N50">
        <v>99.54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26.34008</v>
      </c>
      <c r="AC50">
        <v>19.35568</v>
      </c>
      <c r="AD50">
        <v>0</v>
      </c>
      <c r="AE50">
        <v>16.478852</v>
      </c>
      <c r="AF50">
        <v>8.8740000000000006</v>
      </c>
      <c r="AG50">
        <v>42.506399999999999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3008.4823740000006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87.132000000000005</v>
      </c>
      <c r="K51">
        <v>679.49316799999997</v>
      </c>
      <c r="L51">
        <v>653.15250000000003</v>
      </c>
      <c r="M51">
        <v>92</v>
      </c>
      <c r="N51">
        <v>99.54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26.34008</v>
      </c>
      <c r="AC51">
        <v>19.35568</v>
      </c>
      <c r="AD51">
        <v>0</v>
      </c>
      <c r="AE51">
        <v>16.478852</v>
      </c>
      <c r="AF51">
        <v>8.8740000000000006</v>
      </c>
      <c r="AG51">
        <v>42.506399999999999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30.939599999999999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3023.0073740000007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87.132000000000005</v>
      </c>
      <c r="K52">
        <v>679.49316799999997</v>
      </c>
      <c r="L52">
        <v>653.15250000000003</v>
      </c>
      <c r="M52">
        <v>92</v>
      </c>
      <c r="N52">
        <v>99.54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26.34008</v>
      </c>
      <c r="AC52">
        <v>19.35568</v>
      </c>
      <c r="AD52">
        <v>0</v>
      </c>
      <c r="AE52">
        <v>16.478852</v>
      </c>
      <c r="AF52">
        <v>8.8740000000000006</v>
      </c>
      <c r="AG52">
        <v>42.506399999999999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30.939599999999999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3023.0073740000007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87.132000000000005</v>
      </c>
      <c r="K53">
        <v>679.49316799999997</v>
      </c>
      <c r="L53">
        <v>653.15250000000003</v>
      </c>
      <c r="M53">
        <v>92</v>
      </c>
      <c r="N53">
        <v>99.54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13.17004</v>
      </c>
      <c r="AC53">
        <v>19.35568</v>
      </c>
      <c r="AD53">
        <v>0</v>
      </c>
      <c r="AE53">
        <v>16.478852</v>
      </c>
      <c r="AF53">
        <v>8.8740000000000006</v>
      </c>
      <c r="AG53">
        <v>42.506399999999999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3015.3573340000007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87.132000000000005</v>
      </c>
      <c r="K54">
        <v>679.49316799999997</v>
      </c>
      <c r="L54">
        <v>653.15250000000003</v>
      </c>
      <c r="M54">
        <v>92</v>
      </c>
      <c r="N54">
        <v>99.54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13.17004</v>
      </c>
      <c r="AC54">
        <v>9.6778399999999998</v>
      </c>
      <c r="AD54">
        <v>0</v>
      </c>
      <c r="AE54">
        <v>0</v>
      </c>
      <c r="AF54">
        <v>8.8740000000000006</v>
      </c>
      <c r="AG54">
        <v>42.506399999999999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2989.2006420000002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87.132000000000005</v>
      </c>
      <c r="K55">
        <v>679.49316799999997</v>
      </c>
      <c r="L55">
        <v>653.15250000000003</v>
      </c>
      <c r="M55">
        <v>92</v>
      </c>
      <c r="N55">
        <v>99.54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13.17004</v>
      </c>
      <c r="AC55">
        <v>0</v>
      </c>
      <c r="AD55">
        <v>0</v>
      </c>
      <c r="AE55">
        <v>0</v>
      </c>
      <c r="AF55">
        <v>8.8740000000000006</v>
      </c>
      <c r="AG55">
        <v>42.506399999999999</v>
      </c>
      <c r="AH55">
        <v>0</v>
      </c>
      <c r="AI55">
        <v>0</v>
      </c>
      <c r="AJ55">
        <v>0</v>
      </c>
      <c r="AK55">
        <v>53.932499999999997</v>
      </c>
      <c r="AL55">
        <v>40.088999999999999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2974.0028020000004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87.132000000000005</v>
      </c>
      <c r="K56">
        <v>679.49316799999997</v>
      </c>
      <c r="L56">
        <v>653.15250000000003</v>
      </c>
      <c r="M56">
        <v>92</v>
      </c>
      <c r="N56">
        <v>99.54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42.506399999999999</v>
      </c>
      <c r="AH56">
        <v>0</v>
      </c>
      <c r="AI56">
        <v>0</v>
      </c>
      <c r="AJ56">
        <v>0</v>
      </c>
      <c r="AK56">
        <v>53.932499999999997</v>
      </c>
      <c r="AL56">
        <v>40.088999999999999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2960.8327620000005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87.132000000000005</v>
      </c>
      <c r="K57">
        <v>679.49316799999997</v>
      </c>
      <c r="L57">
        <v>653.15250000000003</v>
      </c>
      <c r="M57">
        <v>92</v>
      </c>
      <c r="N57">
        <v>99.54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42.506399999999999</v>
      </c>
      <c r="AH57">
        <v>0</v>
      </c>
      <c r="AI57">
        <v>0</v>
      </c>
      <c r="AJ57">
        <v>0</v>
      </c>
      <c r="AK57">
        <v>53.932499999999997</v>
      </c>
      <c r="AL57">
        <v>40.088999999999999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2960.8327620000005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87.132000000000005</v>
      </c>
      <c r="K58">
        <v>679.49316799999997</v>
      </c>
      <c r="L58">
        <v>653.15250000000003</v>
      </c>
      <c r="M58">
        <v>92</v>
      </c>
      <c r="N58">
        <v>99.54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42.506399999999999</v>
      </c>
      <c r="AH58">
        <v>0</v>
      </c>
      <c r="AI58">
        <v>0</v>
      </c>
      <c r="AJ58">
        <v>0</v>
      </c>
      <c r="AK58">
        <v>53.932499999999997</v>
      </c>
      <c r="AL58">
        <v>40.088999999999999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2960.8327620000005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87.132000000000005</v>
      </c>
      <c r="K59">
        <v>679.49316799999997</v>
      </c>
      <c r="L59">
        <v>653.15250000000003</v>
      </c>
      <c r="M59">
        <v>92</v>
      </c>
      <c r="N59">
        <v>99.54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42.506399999999999</v>
      </c>
      <c r="AH59">
        <v>0</v>
      </c>
      <c r="AI59">
        <v>0</v>
      </c>
      <c r="AJ59">
        <v>0</v>
      </c>
      <c r="AK59">
        <v>53.932499999999997</v>
      </c>
      <c r="AL59">
        <v>40.088999999999999</v>
      </c>
      <c r="AM59">
        <v>15.804048</v>
      </c>
      <c r="AN59">
        <v>0.66954999999999998</v>
      </c>
      <c r="AO59">
        <v>0</v>
      </c>
      <c r="AP59">
        <v>0</v>
      </c>
      <c r="AQ59">
        <v>11.97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2972.8027620000003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87.132000000000005</v>
      </c>
      <c r="K60">
        <v>679.49316799999997</v>
      </c>
      <c r="L60">
        <v>653.15250000000003</v>
      </c>
      <c r="M60">
        <v>92</v>
      </c>
      <c r="N60">
        <v>99.54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42.506399999999999</v>
      </c>
      <c r="AH60">
        <v>0</v>
      </c>
      <c r="AI60">
        <v>0</v>
      </c>
      <c r="AJ60">
        <v>0</v>
      </c>
      <c r="AK60">
        <v>53.932499999999997</v>
      </c>
      <c r="AL60">
        <v>40.088999999999999</v>
      </c>
      <c r="AM60">
        <v>15.804048</v>
      </c>
      <c r="AN60">
        <v>0.66954999999999998</v>
      </c>
      <c r="AO60">
        <v>0</v>
      </c>
      <c r="AP60">
        <v>0</v>
      </c>
      <c r="AQ60">
        <v>11.97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2972.8027620000003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87.132000000000005</v>
      </c>
      <c r="K61">
        <v>679.49316799999997</v>
      </c>
      <c r="L61">
        <v>653.15250000000003</v>
      </c>
      <c r="M61">
        <v>92</v>
      </c>
      <c r="N61">
        <v>99.54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42.506399999999999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23.94</v>
      </c>
      <c r="AR61">
        <v>35.328000000000003</v>
      </c>
      <c r="AS61">
        <v>30.939599999999999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2970.2477620000004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87.132000000000005</v>
      </c>
      <c r="K62">
        <v>679.49316799999997</v>
      </c>
      <c r="L62">
        <v>653.15250000000003</v>
      </c>
      <c r="M62">
        <v>92</v>
      </c>
      <c r="N62">
        <v>99.54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42.506399999999999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23.94</v>
      </c>
      <c r="AR62">
        <v>35.328000000000003</v>
      </c>
      <c r="AS62">
        <v>30.939599999999999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2970.2477620000004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87.132000000000005</v>
      </c>
      <c r="K63">
        <v>679.49316799999997</v>
      </c>
      <c r="L63">
        <v>653.15250000000003</v>
      </c>
      <c r="M63">
        <v>92</v>
      </c>
      <c r="N63">
        <v>99.54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42.506399999999999</v>
      </c>
      <c r="AH63">
        <v>18.940000000000001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23.94</v>
      </c>
      <c r="AR63">
        <v>35.328000000000003</v>
      </c>
      <c r="AS63">
        <v>30.939599999999999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2989.1877620000005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87.132000000000005</v>
      </c>
      <c r="K64">
        <v>679.49316799999997</v>
      </c>
      <c r="L64">
        <v>653.15250000000003</v>
      </c>
      <c r="M64">
        <v>92</v>
      </c>
      <c r="N64">
        <v>99.54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42.506399999999999</v>
      </c>
      <c r="AH64">
        <v>18.940000000000001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23.94</v>
      </c>
      <c r="AR64">
        <v>35.328000000000003</v>
      </c>
      <c r="AS64">
        <v>30.939599999999999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2989.1877620000005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87.132000000000005</v>
      </c>
      <c r="K65">
        <v>679.49316799999997</v>
      </c>
      <c r="L65">
        <v>653.15250000000003</v>
      </c>
      <c r="M65">
        <v>92</v>
      </c>
      <c r="N65">
        <v>99.54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0</v>
      </c>
      <c r="AC65">
        <v>9.6778399999999998</v>
      </c>
      <c r="AD65">
        <v>0</v>
      </c>
      <c r="AE65">
        <v>0</v>
      </c>
      <c r="AF65">
        <v>8.8740000000000006</v>
      </c>
      <c r="AG65">
        <v>42.506399999999999</v>
      </c>
      <c r="AH65">
        <v>37.880000000000003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23.94</v>
      </c>
      <c r="AR65">
        <v>35.328000000000003</v>
      </c>
      <c r="AS65">
        <v>30.939599999999999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3017.8056020000004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87.132000000000005</v>
      </c>
      <c r="K66">
        <v>679.49316799999997</v>
      </c>
      <c r="L66">
        <v>653.15250000000003</v>
      </c>
      <c r="M66">
        <v>92</v>
      </c>
      <c r="N66">
        <v>99.54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13.041600000000001</v>
      </c>
      <c r="AA66">
        <v>0</v>
      </c>
      <c r="AB66">
        <v>0</v>
      </c>
      <c r="AC66">
        <v>9.6778399999999998</v>
      </c>
      <c r="AD66">
        <v>0</v>
      </c>
      <c r="AE66">
        <v>16.478852</v>
      </c>
      <c r="AF66">
        <v>8.8740000000000006</v>
      </c>
      <c r="AG66">
        <v>42.506399999999999</v>
      </c>
      <c r="AH66">
        <v>37.880000000000003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23.94</v>
      </c>
      <c r="AR66">
        <v>35.328000000000003</v>
      </c>
      <c r="AS66">
        <v>30.939599999999999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3034.2844540000006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87.132000000000005</v>
      </c>
      <c r="K67">
        <v>679.49316799999997</v>
      </c>
      <c r="L67">
        <v>653.15250000000003</v>
      </c>
      <c r="M67">
        <v>92</v>
      </c>
      <c r="N67">
        <v>99.54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13.041600000000001</v>
      </c>
      <c r="AA67">
        <v>14.04936</v>
      </c>
      <c r="AB67">
        <v>13.17004</v>
      </c>
      <c r="AC67">
        <v>9.6778399999999998</v>
      </c>
      <c r="AD67">
        <v>0</v>
      </c>
      <c r="AE67">
        <v>16.478852</v>
      </c>
      <c r="AF67">
        <v>8.8740000000000006</v>
      </c>
      <c r="AG67">
        <v>42.506399999999999</v>
      </c>
      <c r="AH67">
        <v>37.880000000000003</v>
      </c>
      <c r="AI67">
        <v>0</v>
      </c>
      <c r="AJ67">
        <v>0</v>
      </c>
      <c r="AK67">
        <v>53.932499999999997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23.94</v>
      </c>
      <c r="AR67">
        <v>35.328000000000003</v>
      </c>
      <c r="AS67">
        <v>30.939599999999999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3061.5038540000005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87.132000000000005</v>
      </c>
      <c r="K68">
        <v>679.49316799999997</v>
      </c>
      <c r="L68">
        <v>653.15250000000003</v>
      </c>
      <c r="M68">
        <v>92</v>
      </c>
      <c r="N68">
        <v>99.54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13.041600000000001</v>
      </c>
      <c r="AA68">
        <v>14.04936</v>
      </c>
      <c r="AB68">
        <v>13.17004</v>
      </c>
      <c r="AC68">
        <v>9.6778399999999998</v>
      </c>
      <c r="AD68">
        <v>0</v>
      </c>
      <c r="AE68">
        <v>16.478852</v>
      </c>
      <c r="AF68">
        <v>8.8740000000000006</v>
      </c>
      <c r="AG68">
        <v>42.506399999999999</v>
      </c>
      <c r="AH68">
        <v>37.880000000000003</v>
      </c>
      <c r="AI68">
        <v>0</v>
      </c>
      <c r="AJ68">
        <v>0</v>
      </c>
      <c r="AK68">
        <v>53.932499999999997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23.94</v>
      </c>
      <c r="AR68">
        <v>35.328000000000003</v>
      </c>
      <c r="AS68">
        <v>30.939599999999999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3061.5038540000005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87.132000000000005</v>
      </c>
      <c r="K69">
        <v>679.49316799999997</v>
      </c>
      <c r="L69">
        <v>653.15250000000003</v>
      </c>
      <c r="M69">
        <v>92</v>
      </c>
      <c r="N69">
        <v>99.54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14.04936</v>
      </c>
      <c r="AB69">
        <v>13.17004</v>
      </c>
      <c r="AC69">
        <v>9.6778399999999998</v>
      </c>
      <c r="AD69">
        <v>0</v>
      </c>
      <c r="AE69">
        <v>16.478852</v>
      </c>
      <c r="AF69">
        <v>8.8740000000000006</v>
      </c>
      <c r="AG69">
        <v>42.506399999999999</v>
      </c>
      <c r="AH69">
        <v>37.880000000000003</v>
      </c>
      <c r="AI69">
        <v>0</v>
      </c>
      <c r="AJ69">
        <v>0</v>
      </c>
      <c r="AK69">
        <v>53.932499999999997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35.909999999999997</v>
      </c>
      <c r="AR69">
        <v>35.328000000000003</v>
      </c>
      <c r="AS69">
        <v>30.939599999999999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3066.9530540000001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87.132000000000005</v>
      </c>
      <c r="K70">
        <v>679.49316799999997</v>
      </c>
      <c r="L70">
        <v>653.15250000000003</v>
      </c>
      <c r="M70">
        <v>92</v>
      </c>
      <c r="N70">
        <v>99.54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26.34008</v>
      </c>
      <c r="AC70">
        <v>19.35568</v>
      </c>
      <c r="AD70">
        <v>0</v>
      </c>
      <c r="AE70">
        <v>16.478852</v>
      </c>
      <c r="AF70">
        <v>8.8740000000000006</v>
      </c>
      <c r="AG70">
        <v>42.506399999999999</v>
      </c>
      <c r="AH70">
        <v>37.880000000000003</v>
      </c>
      <c r="AI70">
        <v>0</v>
      </c>
      <c r="AJ70">
        <v>0</v>
      </c>
      <c r="AK70">
        <v>53.932499999999997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35.909999999999997</v>
      </c>
      <c r="AR70">
        <v>35.328000000000003</v>
      </c>
      <c r="AS70">
        <v>30.939599999999999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3089.8009340000003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92</v>
      </c>
      <c r="N71">
        <v>99.54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26.34008</v>
      </c>
      <c r="AC71">
        <v>19.35568</v>
      </c>
      <c r="AD71">
        <v>0</v>
      </c>
      <c r="AE71">
        <v>16.478852</v>
      </c>
      <c r="AF71">
        <v>8.8740000000000006</v>
      </c>
      <c r="AG71">
        <v>42.506399999999999</v>
      </c>
      <c r="AH71">
        <v>60.607999999999997</v>
      </c>
      <c r="AI71">
        <v>0</v>
      </c>
      <c r="AJ71">
        <v>0</v>
      </c>
      <c r="AK71">
        <v>53.932499999999997</v>
      </c>
      <c r="AL71">
        <v>12.782</v>
      </c>
      <c r="AM71">
        <v>15.804048</v>
      </c>
      <c r="AN71">
        <v>0.66954999999999998</v>
      </c>
      <c r="AO71">
        <v>0</v>
      </c>
      <c r="AP71">
        <v>1.2809999999999999</v>
      </c>
      <c r="AQ71">
        <v>47.88</v>
      </c>
      <c r="AR71">
        <v>35.328000000000003</v>
      </c>
      <c r="AS71">
        <v>30.939599999999999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3127.5952940000006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92</v>
      </c>
      <c r="N72">
        <v>99.54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26.34008</v>
      </c>
      <c r="AC72">
        <v>19.35568</v>
      </c>
      <c r="AD72">
        <v>0</v>
      </c>
      <c r="AE72">
        <v>32.957704</v>
      </c>
      <c r="AF72">
        <v>17.748000000000001</v>
      </c>
      <c r="AG72">
        <v>42.506399999999999</v>
      </c>
      <c r="AH72">
        <v>60.607999999999997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0.66954999999999998</v>
      </c>
      <c r="AO72">
        <v>0</v>
      </c>
      <c r="AP72">
        <v>1.2809999999999999</v>
      </c>
      <c r="AQ72">
        <v>47.88</v>
      </c>
      <c r="AR72">
        <v>35.328000000000003</v>
      </c>
      <c r="AS72">
        <v>30.939599999999999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3152.9481460000006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92</v>
      </c>
      <c r="N73">
        <v>99.54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9.1149000000000004</v>
      </c>
      <c r="AE73">
        <v>32.957704</v>
      </c>
      <c r="AF73">
        <v>26.622</v>
      </c>
      <c r="AG73">
        <v>42.506399999999999</v>
      </c>
      <c r="AH73">
        <v>88.639200000000002</v>
      </c>
      <c r="AI73">
        <v>0</v>
      </c>
      <c r="AJ73">
        <v>0</v>
      </c>
      <c r="AK73">
        <v>53.932499999999997</v>
      </c>
      <c r="AL73">
        <v>2.3239999999999998</v>
      </c>
      <c r="AM73">
        <v>15.804048</v>
      </c>
      <c r="AN73">
        <v>0.66954999999999998</v>
      </c>
      <c r="AO73">
        <v>0</v>
      </c>
      <c r="AP73">
        <v>1.7934000000000001</v>
      </c>
      <c r="AQ73">
        <v>47.88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3203.4920060000004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92</v>
      </c>
      <c r="N74">
        <v>99.54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42.506399999999999</v>
      </c>
      <c r="AH74">
        <v>93.563599999999994</v>
      </c>
      <c r="AI74">
        <v>0</v>
      </c>
      <c r="AJ74">
        <v>0</v>
      </c>
      <c r="AK74">
        <v>53.932499999999997</v>
      </c>
      <c r="AL74">
        <v>2.3239999999999998</v>
      </c>
      <c r="AM74">
        <v>15.804048</v>
      </c>
      <c r="AN74">
        <v>0.66954999999999998</v>
      </c>
      <c r="AO74">
        <v>0</v>
      </c>
      <c r="AP74">
        <v>1.7934000000000001</v>
      </c>
      <c r="AQ74">
        <v>47.88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3252.6169460000006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92</v>
      </c>
      <c r="N75">
        <v>99.54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42.506399999999999</v>
      </c>
      <c r="AH75">
        <v>93.563599999999994</v>
      </c>
      <c r="AI75">
        <v>0</v>
      </c>
      <c r="AJ75">
        <v>0</v>
      </c>
      <c r="AK75">
        <v>53.932499999999997</v>
      </c>
      <c r="AL75">
        <v>25.564</v>
      </c>
      <c r="AM75">
        <v>15.804048</v>
      </c>
      <c r="AN75">
        <v>0.66954999999999998</v>
      </c>
      <c r="AO75">
        <v>0</v>
      </c>
      <c r="AP75">
        <v>1.7934000000000001</v>
      </c>
      <c r="AQ75">
        <v>47.88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3285.0352540000004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92</v>
      </c>
      <c r="N76">
        <v>99.54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42.506399999999999</v>
      </c>
      <c r="AH76">
        <v>93.563599999999994</v>
      </c>
      <c r="AI76">
        <v>0</v>
      </c>
      <c r="AJ76">
        <v>0</v>
      </c>
      <c r="AK76">
        <v>53.932499999999997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1.7934000000000001</v>
      </c>
      <c r="AQ76">
        <v>47.88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3347.9835100000005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679.49316799999997</v>
      </c>
      <c r="L77">
        <v>653.15250000000003</v>
      </c>
      <c r="M77">
        <v>92</v>
      </c>
      <c r="N77">
        <v>99.54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42.506399999999999</v>
      </c>
      <c r="AH77">
        <v>93.563599999999994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1.7934000000000001</v>
      </c>
      <c r="AQ77">
        <v>47.88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3347.9835100000005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679.49316799999997</v>
      </c>
      <c r="L78">
        <v>653.15250000000003</v>
      </c>
      <c r="M78">
        <v>92</v>
      </c>
      <c r="N78">
        <v>99.54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42.506399999999999</v>
      </c>
      <c r="AH78">
        <v>93.563599999999994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1.7934000000000001</v>
      </c>
      <c r="AQ78">
        <v>47.88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3347.9835100000005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679.49316799999997</v>
      </c>
      <c r="L79">
        <v>653.15250000000003</v>
      </c>
      <c r="M79">
        <v>92</v>
      </c>
      <c r="N79">
        <v>99.54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42.506399999999999</v>
      </c>
      <c r="AH79">
        <v>93.563599999999994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1.7934000000000001</v>
      </c>
      <c r="AQ79">
        <v>47.88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3347.9835100000005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679.49316799999997</v>
      </c>
      <c r="L80">
        <v>653.15250000000003</v>
      </c>
      <c r="M80">
        <v>92</v>
      </c>
      <c r="N80">
        <v>99.54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18.043800000000001</v>
      </c>
      <c r="AG80">
        <v>42.506399999999999</v>
      </c>
      <c r="AH80">
        <v>93.563599999999994</v>
      </c>
      <c r="AI80">
        <v>0</v>
      </c>
      <c r="AJ80">
        <v>0</v>
      </c>
      <c r="AK80">
        <v>53.932499999999997</v>
      </c>
      <c r="AL80">
        <v>25.564</v>
      </c>
      <c r="AM80">
        <v>15.804048</v>
      </c>
      <c r="AN80">
        <v>0.66954999999999998</v>
      </c>
      <c r="AO80">
        <v>0</v>
      </c>
      <c r="AP80">
        <v>1.7934000000000001</v>
      </c>
      <c r="AQ80">
        <v>47.88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3254.5414540000002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679.49316799999997</v>
      </c>
      <c r="L81">
        <v>653.15250000000003</v>
      </c>
      <c r="M81">
        <v>92</v>
      </c>
      <c r="N81">
        <v>99.54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19.35568</v>
      </c>
      <c r="AD81">
        <v>18.229800000000001</v>
      </c>
      <c r="AE81">
        <v>32.957704</v>
      </c>
      <c r="AF81">
        <v>17.748000000000001</v>
      </c>
      <c r="AG81">
        <v>42.506399999999999</v>
      </c>
      <c r="AH81">
        <v>60.607999999999997</v>
      </c>
      <c r="AI81">
        <v>0</v>
      </c>
      <c r="AJ81">
        <v>0</v>
      </c>
      <c r="AK81">
        <v>53.932499999999997</v>
      </c>
      <c r="AL81">
        <v>12.782</v>
      </c>
      <c r="AM81">
        <v>15.804048</v>
      </c>
      <c r="AN81">
        <v>0.66954999999999998</v>
      </c>
      <c r="AO81">
        <v>0</v>
      </c>
      <c r="AP81">
        <v>1.7934000000000001</v>
      </c>
      <c r="AQ81">
        <v>47.88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3198.9097460000007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679.49316799999997</v>
      </c>
      <c r="L82">
        <v>653.15250000000003</v>
      </c>
      <c r="M82">
        <v>92</v>
      </c>
      <c r="N82">
        <v>99.54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13.17004</v>
      </c>
      <c r="AC82">
        <v>9.6778399999999998</v>
      </c>
      <c r="AD82">
        <v>9.1149000000000004</v>
      </c>
      <c r="AE82">
        <v>32.957704</v>
      </c>
      <c r="AF82">
        <v>17.748000000000001</v>
      </c>
      <c r="AG82">
        <v>42.506399999999999</v>
      </c>
      <c r="AH82">
        <v>46.781799999999997</v>
      </c>
      <c r="AI82">
        <v>0</v>
      </c>
      <c r="AJ82">
        <v>0</v>
      </c>
      <c r="AK82">
        <v>53.932499999999997</v>
      </c>
      <c r="AL82">
        <v>12.782</v>
      </c>
      <c r="AM82">
        <v>15.804048</v>
      </c>
      <c r="AN82">
        <v>0.66954999999999998</v>
      </c>
      <c r="AO82">
        <v>0</v>
      </c>
      <c r="AP82">
        <v>1.7934000000000001</v>
      </c>
      <c r="AQ82">
        <v>47.88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3139.9507260000005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653.15250000000003</v>
      </c>
      <c r="M83">
        <v>92</v>
      </c>
      <c r="N83">
        <v>99.54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9.6778399999999998</v>
      </c>
      <c r="AD83">
        <v>9.1149000000000004</v>
      </c>
      <c r="AE83">
        <v>16.478852</v>
      </c>
      <c r="AF83">
        <v>17.748000000000001</v>
      </c>
      <c r="AG83">
        <v>42.506399999999999</v>
      </c>
      <c r="AH83">
        <v>23.390899999999998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1.7934000000000001</v>
      </c>
      <c r="AQ83">
        <v>35.909999999999997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3088.1109740000002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679.49316799999997</v>
      </c>
      <c r="L84">
        <v>653.15250000000003</v>
      </c>
      <c r="M84">
        <v>92</v>
      </c>
      <c r="N84">
        <v>99.54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13.17004</v>
      </c>
      <c r="AC84">
        <v>9.6778399999999998</v>
      </c>
      <c r="AD84">
        <v>9.1149000000000004</v>
      </c>
      <c r="AE84">
        <v>16.478852</v>
      </c>
      <c r="AF84">
        <v>17.748000000000001</v>
      </c>
      <c r="AG84">
        <v>42.506399999999999</v>
      </c>
      <c r="AH84">
        <v>23.390899999999998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1.7934000000000001</v>
      </c>
      <c r="AQ84">
        <v>35.909999999999997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3074.0616140000002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679.49316799999997</v>
      </c>
      <c r="L85">
        <v>653.15250000000003</v>
      </c>
      <c r="M85">
        <v>92</v>
      </c>
      <c r="N85">
        <v>99.54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9.6778399999999998</v>
      </c>
      <c r="AD85">
        <v>9.1149000000000004</v>
      </c>
      <c r="AE85">
        <v>16.478852</v>
      </c>
      <c r="AF85">
        <v>17.748000000000001</v>
      </c>
      <c r="AG85">
        <v>42.506399999999999</v>
      </c>
      <c r="AH85">
        <v>0</v>
      </c>
      <c r="AI85">
        <v>0</v>
      </c>
      <c r="AJ85">
        <v>0</v>
      </c>
      <c r="AK85">
        <v>53.932499999999997</v>
      </c>
      <c r="AL85">
        <v>12.782</v>
      </c>
      <c r="AM85">
        <v>15.804048</v>
      </c>
      <c r="AN85">
        <v>0.66954999999999998</v>
      </c>
      <c r="AO85">
        <v>0</v>
      </c>
      <c r="AP85">
        <v>1.7934000000000001</v>
      </c>
      <c r="AQ85">
        <v>35.909999999999997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3050.6707140000003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679.49316799999997</v>
      </c>
      <c r="L86">
        <v>653.15250000000003</v>
      </c>
      <c r="M86">
        <v>92</v>
      </c>
      <c r="N86">
        <v>99.54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17.748000000000001</v>
      </c>
      <c r="AG86">
        <v>42.506399999999999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15.804048</v>
      </c>
      <c r="AN86">
        <v>0.66954999999999998</v>
      </c>
      <c r="AO86">
        <v>0</v>
      </c>
      <c r="AP86">
        <v>1.7934000000000001</v>
      </c>
      <c r="AQ86">
        <v>35.909999999999997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3041.5558140000003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679.49316799999997</v>
      </c>
      <c r="L87">
        <v>653.15250000000003</v>
      </c>
      <c r="M87">
        <v>92</v>
      </c>
      <c r="N87">
        <v>99.54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13.17004</v>
      </c>
      <c r="AC87">
        <v>9.6778399999999998</v>
      </c>
      <c r="AD87">
        <v>0</v>
      </c>
      <c r="AE87">
        <v>16.478852</v>
      </c>
      <c r="AF87">
        <v>17.748000000000001</v>
      </c>
      <c r="AG87">
        <v>42.506399999999999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1.0247999999999999</v>
      </c>
      <c r="AQ87">
        <v>35.909999999999997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3026.7378540000004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679.49316799999997</v>
      </c>
      <c r="L88">
        <v>653.15250000000003</v>
      </c>
      <c r="M88">
        <v>92</v>
      </c>
      <c r="N88">
        <v>99.54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42.506399999999999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1.0247999999999999</v>
      </c>
      <c r="AQ88">
        <v>23.94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3012.4146540000006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679.49316799999997</v>
      </c>
      <c r="L89">
        <v>653.15250000000003</v>
      </c>
      <c r="M89">
        <v>92</v>
      </c>
      <c r="N89">
        <v>99.54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42.506399999999999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1.0247999999999999</v>
      </c>
      <c r="AQ89">
        <v>23.94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3012.4146540000006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679.49316799999997</v>
      </c>
      <c r="L90">
        <v>653.15250000000003</v>
      </c>
      <c r="M90">
        <v>92</v>
      </c>
      <c r="N90">
        <v>99.54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42.506399999999999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1.0247999999999999</v>
      </c>
      <c r="AQ90">
        <v>23.94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2998.3652940000006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679.49316799999997</v>
      </c>
      <c r="L91">
        <v>653.15250000000003</v>
      </c>
      <c r="M91">
        <v>92</v>
      </c>
      <c r="N91">
        <v>99.54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0</v>
      </c>
      <c r="AD91">
        <v>0</v>
      </c>
      <c r="AE91">
        <v>0</v>
      </c>
      <c r="AF91">
        <v>8.8740000000000006</v>
      </c>
      <c r="AG91">
        <v>42.506399999999999</v>
      </c>
      <c r="AH91">
        <v>0</v>
      </c>
      <c r="AI91">
        <v>0</v>
      </c>
      <c r="AJ91">
        <v>0</v>
      </c>
      <c r="AK91">
        <v>53.932499999999997</v>
      </c>
      <c r="AL91">
        <v>25.564</v>
      </c>
      <c r="AM91">
        <v>15.804048</v>
      </c>
      <c r="AN91">
        <v>0.66954999999999998</v>
      </c>
      <c r="AO91">
        <v>0</v>
      </c>
      <c r="AP91">
        <v>1.0247999999999999</v>
      </c>
      <c r="AQ91">
        <v>12.6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2973.6506020000002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679.49316799999997</v>
      </c>
      <c r="L92">
        <v>653.15250000000003</v>
      </c>
      <c r="M92">
        <v>92</v>
      </c>
      <c r="N92">
        <v>99.54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0</v>
      </c>
      <c r="AD92">
        <v>0</v>
      </c>
      <c r="AE92">
        <v>0</v>
      </c>
      <c r="AF92">
        <v>8.8740000000000006</v>
      </c>
      <c r="AG92">
        <v>42.506399999999999</v>
      </c>
      <c r="AH92">
        <v>0</v>
      </c>
      <c r="AI92">
        <v>0</v>
      </c>
      <c r="AJ92">
        <v>0</v>
      </c>
      <c r="AK92">
        <v>53.932499999999997</v>
      </c>
      <c r="AL92">
        <v>25.564</v>
      </c>
      <c r="AM92">
        <v>15.804048</v>
      </c>
      <c r="AN92">
        <v>0.66954999999999998</v>
      </c>
      <c r="AO92">
        <v>0</v>
      </c>
      <c r="AP92">
        <v>1.0247999999999999</v>
      </c>
      <c r="AQ92">
        <v>11.34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2972.3906020000004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679.49316799999997</v>
      </c>
      <c r="L93">
        <v>653.15250000000003</v>
      </c>
      <c r="M93">
        <v>92</v>
      </c>
      <c r="N93">
        <v>99.54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0</v>
      </c>
      <c r="AD93">
        <v>0</v>
      </c>
      <c r="AE93">
        <v>0</v>
      </c>
      <c r="AF93">
        <v>8.8740000000000006</v>
      </c>
      <c r="AG93">
        <v>42.506399999999999</v>
      </c>
      <c r="AH93">
        <v>0</v>
      </c>
      <c r="AI93">
        <v>0</v>
      </c>
      <c r="AJ93">
        <v>0</v>
      </c>
      <c r="AK93">
        <v>53.932499999999997</v>
      </c>
      <c r="AL93">
        <v>25.564</v>
      </c>
      <c r="AM93">
        <v>15.804048</v>
      </c>
      <c r="AN93">
        <v>0.66954999999999998</v>
      </c>
      <c r="AO93">
        <v>0</v>
      </c>
      <c r="AP93">
        <v>1.5371999999999999</v>
      </c>
      <c r="AQ93">
        <v>11.34</v>
      </c>
      <c r="AR93">
        <v>35.328000000000003</v>
      </c>
      <c r="AS93">
        <v>30.939599999999999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2972.9030020000005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679.49316799999997</v>
      </c>
      <c r="L94">
        <v>653.15250000000003</v>
      </c>
      <c r="M94">
        <v>92</v>
      </c>
      <c r="N94">
        <v>99.54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0</v>
      </c>
      <c r="AD94">
        <v>0</v>
      </c>
      <c r="AE94">
        <v>0</v>
      </c>
      <c r="AF94">
        <v>8.8740000000000006</v>
      </c>
      <c r="AG94">
        <v>42.506399999999999</v>
      </c>
      <c r="AH94">
        <v>0</v>
      </c>
      <c r="AI94">
        <v>0</v>
      </c>
      <c r="AJ94">
        <v>0</v>
      </c>
      <c r="AK94">
        <v>53.932499999999997</v>
      </c>
      <c r="AL94">
        <v>25.564</v>
      </c>
      <c r="AM94">
        <v>15.804048</v>
      </c>
      <c r="AN94">
        <v>0.66954999999999998</v>
      </c>
      <c r="AO94">
        <v>0</v>
      </c>
      <c r="AP94">
        <v>1.5371999999999999</v>
      </c>
      <c r="AQ94">
        <v>11.34</v>
      </c>
      <c r="AR94">
        <v>35.328000000000003</v>
      </c>
      <c r="AS94">
        <v>30.939599999999999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2972.9030020000005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679.49316799999997</v>
      </c>
      <c r="L95">
        <v>653.15250000000003</v>
      </c>
      <c r="M95">
        <v>92</v>
      </c>
      <c r="N95">
        <v>99.54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13.17004</v>
      </c>
      <c r="AC95">
        <v>0</v>
      </c>
      <c r="AD95">
        <v>0</v>
      </c>
      <c r="AE95">
        <v>0</v>
      </c>
      <c r="AF95">
        <v>8.8740000000000006</v>
      </c>
      <c r="AG95">
        <v>42.506399999999999</v>
      </c>
      <c r="AH95">
        <v>0</v>
      </c>
      <c r="AI95">
        <v>0</v>
      </c>
      <c r="AJ95">
        <v>0</v>
      </c>
      <c r="AK95">
        <v>53.932499999999997</v>
      </c>
      <c r="AL95">
        <v>40.088999999999999</v>
      </c>
      <c r="AM95">
        <v>15.804048</v>
      </c>
      <c r="AN95">
        <v>0.66954999999999998</v>
      </c>
      <c r="AO95">
        <v>0</v>
      </c>
      <c r="AP95">
        <v>1.5371999999999999</v>
      </c>
      <c r="AQ95">
        <v>0</v>
      </c>
      <c r="AR95">
        <v>35.328000000000003</v>
      </c>
      <c r="AS95">
        <v>30.939599999999999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2976.0880020000004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679.49316799999997</v>
      </c>
      <c r="L96">
        <v>653.15250000000003</v>
      </c>
      <c r="M96">
        <v>92</v>
      </c>
      <c r="N96">
        <v>99.54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42.506399999999999</v>
      </c>
      <c r="AH96">
        <v>0</v>
      </c>
      <c r="AI96">
        <v>0</v>
      </c>
      <c r="AJ96">
        <v>0</v>
      </c>
      <c r="AK96">
        <v>53.932499999999997</v>
      </c>
      <c r="AL96">
        <v>40.088999999999999</v>
      </c>
      <c r="AM96">
        <v>15.804048</v>
      </c>
      <c r="AN96">
        <v>0.66954999999999998</v>
      </c>
      <c r="AO96">
        <v>0</v>
      </c>
      <c r="AP96">
        <v>1.5371999999999999</v>
      </c>
      <c r="AQ96">
        <v>0</v>
      </c>
      <c r="AR96">
        <v>35.328000000000003</v>
      </c>
      <c r="AS96">
        <v>30.939599999999999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2962.9179620000004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679.49316799999997</v>
      </c>
      <c r="L97">
        <v>653.15250000000003</v>
      </c>
      <c r="M97">
        <v>92</v>
      </c>
      <c r="N97">
        <v>99.54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42.506399999999999</v>
      </c>
      <c r="AH97">
        <v>0</v>
      </c>
      <c r="AI97">
        <v>0</v>
      </c>
      <c r="AJ97">
        <v>0</v>
      </c>
      <c r="AK97">
        <v>53.932499999999997</v>
      </c>
      <c r="AL97">
        <v>40.088999999999999</v>
      </c>
      <c r="AM97">
        <v>15.804048</v>
      </c>
      <c r="AN97">
        <v>0.66954999999999998</v>
      </c>
      <c r="AO97">
        <v>0</v>
      </c>
      <c r="AP97">
        <v>0.64049999999999996</v>
      </c>
      <c r="AQ97">
        <v>0</v>
      </c>
      <c r="AR97">
        <v>35.328000000000003</v>
      </c>
      <c r="AS97">
        <v>30.939599999999999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2962.0212620000002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679.49316799999997</v>
      </c>
      <c r="L98">
        <v>653.15250000000003</v>
      </c>
      <c r="M98">
        <v>92</v>
      </c>
      <c r="N98">
        <v>99.54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42.506399999999999</v>
      </c>
      <c r="AH98">
        <v>0</v>
      </c>
      <c r="AI98">
        <v>0</v>
      </c>
      <c r="AJ98">
        <v>0</v>
      </c>
      <c r="AK98">
        <v>53.932499999999997</v>
      </c>
      <c r="AL98">
        <v>40.088999999999999</v>
      </c>
      <c r="AM98">
        <v>15.804048</v>
      </c>
      <c r="AN98">
        <v>0.66954999999999998</v>
      </c>
      <c r="AO98">
        <v>0</v>
      </c>
      <c r="AP98">
        <v>0.64049999999999996</v>
      </c>
      <c r="AQ98">
        <v>0</v>
      </c>
      <c r="AR98">
        <v>35.328000000000003</v>
      </c>
      <c r="AS98">
        <v>30.939599999999999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2962.0212620000002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2.1004839999999994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2.3889600000000022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0.29343600000000025</v>
      </c>
      <c r="AA99">
        <f t="shared" si="2"/>
        <v>0.37919111249999976</v>
      </c>
      <c r="AB99">
        <f t="shared" si="2"/>
        <v>0.39334830499999945</v>
      </c>
      <c r="AC99">
        <f t="shared" si="2"/>
        <v>0.24920437999999984</v>
      </c>
      <c r="AD99">
        <f t="shared" si="2"/>
        <v>0.13468255500000004</v>
      </c>
      <c r="AE99">
        <f t="shared" si="2"/>
        <v>0.40785158699999946</v>
      </c>
      <c r="AF99">
        <f t="shared" si="2"/>
        <v>0.30851940000000028</v>
      </c>
      <c r="AG99">
        <f t="shared" si="2"/>
        <v>1.0201536000000024</v>
      </c>
      <c r="AH99">
        <f t="shared" si="2"/>
        <v>0.66290000000000016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0.74388916000000027</v>
      </c>
      <c r="AM99">
        <f t="shared" si="2"/>
        <v>0.37405046399999958</v>
      </c>
      <c r="AN99">
        <f t="shared" si="2"/>
        <v>1.6069200000000013E-2</v>
      </c>
      <c r="AO99">
        <f t="shared" si="2"/>
        <v>0</v>
      </c>
      <c r="AP99">
        <f t="shared" si="2"/>
        <v>2.9655150000000026E-2</v>
      </c>
      <c r="AQ99">
        <f t="shared" si="2"/>
        <v>0.47250000000000053</v>
      </c>
      <c r="AR99">
        <f t="shared" si="2"/>
        <v>0.85559999999999958</v>
      </c>
      <c r="AS99">
        <f t="shared" si="2"/>
        <v>0.7473931200000008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73.667053569500055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425.12</v>
      </c>
      <c r="L3">
        <v>361</v>
      </c>
      <c r="M3">
        <v>92</v>
      </c>
      <c r="N3">
        <v>99.54</v>
      </c>
      <c r="O3">
        <v>123.66562500000001</v>
      </c>
      <c r="P3">
        <v>139.31</v>
      </c>
      <c r="Q3">
        <v>8.6417000000000002</v>
      </c>
      <c r="R3">
        <v>31.777699999999999</v>
      </c>
      <c r="S3">
        <v>20.0505</v>
      </c>
      <c r="T3">
        <v>0</v>
      </c>
      <c r="U3">
        <v>418.768013</v>
      </c>
      <c r="V3">
        <v>15.6046</v>
      </c>
      <c r="W3">
        <v>41.614400000000003</v>
      </c>
      <c r="X3">
        <v>131.04990000000001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42.506399999999999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40.847999999999999</v>
      </c>
      <c r="AS3">
        <v>32.553840000000001</v>
      </c>
      <c r="AT3">
        <v>19.593229000000001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2148.7476049999996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425.12</v>
      </c>
      <c r="L4">
        <v>361</v>
      </c>
      <c r="M4">
        <v>92</v>
      </c>
      <c r="N4">
        <v>99.54</v>
      </c>
      <c r="O4">
        <v>123.66562500000001</v>
      </c>
      <c r="P4">
        <v>139.31</v>
      </c>
      <c r="Q4">
        <v>8.6417000000000002</v>
      </c>
      <c r="R4">
        <v>31.777699999999999</v>
      </c>
      <c r="S4">
        <v>20.0505</v>
      </c>
      <c r="T4">
        <v>0</v>
      </c>
      <c r="U4">
        <v>418.77</v>
      </c>
      <c r="V4">
        <v>15.6046</v>
      </c>
      <c r="W4">
        <v>41.614400000000003</v>
      </c>
      <c r="X4">
        <v>131.04990000000001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42.506399999999999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40.847999999999999</v>
      </c>
      <c r="AS4">
        <v>32.553840000000001</v>
      </c>
      <c r="AT4">
        <v>19.988568999999998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2155.0375319999998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375.12</v>
      </c>
      <c r="L5">
        <v>359.24</v>
      </c>
      <c r="M5">
        <v>92</v>
      </c>
      <c r="N5">
        <v>99.54</v>
      </c>
      <c r="O5">
        <v>123.66562500000001</v>
      </c>
      <c r="P5">
        <v>139.31</v>
      </c>
      <c r="Q5">
        <v>6.85</v>
      </c>
      <c r="R5">
        <v>31.777699999999999</v>
      </c>
      <c r="S5">
        <v>15.46</v>
      </c>
      <c r="T5">
        <v>0</v>
      </c>
      <c r="U5">
        <v>418.77</v>
      </c>
      <c r="V5">
        <v>15.6046</v>
      </c>
      <c r="W5">
        <v>41.614400000000003</v>
      </c>
      <c r="X5">
        <v>131.04990000000001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42.506399999999999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18.180848000000001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2104.9424629999994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375.12</v>
      </c>
      <c r="L6">
        <v>359.24</v>
      </c>
      <c r="M6">
        <v>92</v>
      </c>
      <c r="N6">
        <v>99.54</v>
      </c>
      <c r="O6">
        <v>123.66562500000001</v>
      </c>
      <c r="P6">
        <v>139.31</v>
      </c>
      <c r="Q6">
        <v>6.85</v>
      </c>
      <c r="R6">
        <v>31.777699999999999</v>
      </c>
      <c r="S6">
        <v>15.46</v>
      </c>
      <c r="T6">
        <v>0</v>
      </c>
      <c r="U6">
        <v>418.77</v>
      </c>
      <c r="V6">
        <v>15.6046</v>
      </c>
      <c r="W6">
        <v>41.614400000000003</v>
      </c>
      <c r="X6">
        <v>131.04990000000001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42.506399999999999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15.841132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2102.6027469999995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375.12</v>
      </c>
      <c r="L7">
        <v>359.24</v>
      </c>
      <c r="M7">
        <v>92</v>
      </c>
      <c r="N7">
        <v>99.54</v>
      </c>
      <c r="O7">
        <v>123.66562500000001</v>
      </c>
      <c r="P7">
        <v>139.31</v>
      </c>
      <c r="Q7">
        <v>6.85</v>
      </c>
      <c r="R7">
        <v>24.16</v>
      </c>
      <c r="S7">
        <v>15.46</v>
      </c>
      <c r="T7">
        <v>0</v>
      </c>
      <c r="U7">
        <v>418.77</v>
      </c>
      <c r="V7">
        <v>12</v>
      </c>
      <c r="W7">
        <v>34.978900000000003</v>
      </c>
      <c r="X7">
        <v>137.26089999999999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42.506399999999999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34.223999999999997</v>
      </c>
      <c r="AS7">
        <v>32.553840000000001</v>
      </c>
      <c r="AT7">
        <v>15.379863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2103.2766780000002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375.12</v>
      </c>
      <c r="L8">
        <v>359.24</v>
      </c>
      <c r="M8">
        <v>92</v>
      </c>
      <c r="N8">
        <v>99.54</v>
      </c>
      <c r="O8">
        <v>123.66562500000001</v>
      </c>
      <c r="P8">
        <v>139.31</v>
      </c>
      <c r="Q8">
        <v>6.85</v>
      </c>
      <c r="R8">
        <v>24.16</v>
      </c>
      <c r="S8">
        <v>15.46</v>
      </c>
      <c r="T8">
        <v>0</v>
      </c>
      <c r="U8">
        <v>418.77</v>
      </c>
      <c r="V8">
        <v>12</v>
      </c>
      <c r="W8">
        <v>34.978900000000003</v>
      </c>
      <c r="X8">
        <v>137.26089999999999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42.506399999999999</v>
      </c>
      <c r="AH8">
        <v>0</v>
      </c>
      <c r="AI8">
        <v>0</v>
      </c>
      <c r="AJ8">
        <v>0</v>
      </c>
      <c r="AK8">
        <v>53.932499999999997</v>
      </c>
      <c r="AL8">
        <v>79.376220000000004</v>
      </c>
      <c r="AM8">
        <v>15.804048</v>
      </c>
      <c r="AN8">
        <v>0.66954999999999998</v>
      </c>
      <c r="AO8">
        <v>0</v>
      </c>
      <c r="AP8">
        <v>5.8925999999999998</v>
      </c>
      <c r="AQ8">
        <v>0</v>
      </c>
      <c r="AR8">
        <v>34.223999999999997</v>
      </c>
      <c r="AS8">
        <v>32.553840000000001</v>
      </c>
      <c r="AT8">
        <v>14.628776999999999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2156.3378120000002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375.12</v>
      </c>
      <c r="L9">
        <v>359.24</v>
      </c>
      <c r="M9">
        <v>92</v>
      </c>
      <c r="N9">
        <v>99.54</v>
      </c>
      <c r="O9">
        <v>123.66562500000001</v>
      </c>
      <c r="P9">
        <v>139.31</v>
      </c>
      <c r="Q9">
        <v>6.85</v>
      </c>
      <c r="R9">
        <v>24.16</v>
      </c>
      <c r="S9">
        <v>15.46</v>
      </c>
      <c r="T9">
        <v>0</v>
      </c>
      <c r="U9">
        <v>418.77</v>
      </c>
      <c r="V9">
        <v>12</v>
      </c>
      <c r="W9">
        <v>34.978900000000003</v>
      </c>
      <c r="X9">
        <v>132.26089999999999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42.506399999999999</v>
      </c>
      <c r="AH9">
        <v>0</v>
      </c>
      <c r="AI9">
        <v>0</v>
      </c>
      <c r="AJ9">
        <v>0</v>
      </c>
      <c r="AK9">
        <v>53.932499999999997</v>
      </c>
      <c r="AL9">
        <v>79.376220000000004</v>
      </c>
      <c r="AM9">
        <v>15.804048</v>
      </c>
      <c r="AN9">
        <v>0.66954999999999998</v>
      </c>
      <c r="AO9">
        <v>0</v>
      </c>
      <c r="AP9">
        <v>6.6612</v>
      </c>
      <c r="AQ9">
        <v>0</v>
      </c>
      <c r="AR9">
        <v>34.223999999999997</v>
      </c>
      <c r="AS9">
        <v>32.553840000000001</v>
      </c>
      <c r="AT9">
        <v>15.417199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2152.8948340000002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375.12</v>
      </c>
      <c r="L10">
        <v>359.24</v>
      </c>
      <c r="M10">
        <v>92</v>
      </c>
      <c r="N10">
        <v>99.54</v>
      </c>
      <c r="O10">
        <v>123.66562500000001</v>
      </c>
      <c r="P10">
        <v>139.31</v>
      </c>
      <c r="Q10">
        <v>6.85</v>
      </c>
      <c r="R10">
        <v>24.16</v>
      </c>
      <c r="S10">
        <v>15.46</v>
      </c>
      <c r="T10">
        <v>0</v>
      </c>
      <c r="U10">
        <v>418.77</v>
      </c>
      <c r="V10">
        <v>12</v>
      </c>
      <c r="W10">
        <v>34.978900000000003</v>
      </c>
      <c r="X10">
        <v>127.1609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42.506399999999999</v>
      </c>
      <c r="AH10">
        <v>0</v>
      </c>
      <c r="AI10">
        <v>0</v>
      </c>
      <c r="AJ10">
        <v>0</v>
      </c>
      <c r="AK10">
        <v>53.932499999999997</v>
      </c>
      <c r="AL10">
        <v>79.376220000000004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14.468589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2140.1850240000003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375.12</v>
      </c>
      <c r="L11">
        <v>359.24</v>
      </c>
      <c r="M11">
        <v>92</v>
      </c>
      <c r="N11">
        <v>99.54</v>
      </c>
      <c r="O11">
        <v>123.66562500000001</v>
      </c>
      <c r="P11">
        <v>139.31</v>
      </c>
      <c r="Q11">
        <v>6.85</v>
      </c>
      <c r="R11">
        <v>24.16</v>
      </c>
      <c r="S11">
        <v>15.46</v>
      </c>
      <c r="T11">
        <v>0</v>
      </c>
      <c r="U11">
        <v>418.77</v>
      </c>
      <c r="V11">
        <v>12</v>
      </c>
      <c r="W11">
        <v>39.994500000000002</v>
      </c>
      <c r="X11">
        <v>127.1609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42.506399999999999</v>
      </c>
      <c r="AH11">
        <v>0</v>
      </c>
      <c r="AI11">
        <v>0</v>
      </c>
      <c r="AJ11">
        <v>0</v>
      </c>
      <c r="AK11">
        <v>53.932499999999997</v>
      </c>
      <c r="AL11">
        <v>79.376220000000004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16.441625999999999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2147.1736610000003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375.12</v>
      </c>
      <c r="L12">
        <v>359.24</v>
      </c>
      <c r="M12">
        <v>92</v>
      </c>
      <c r="N12">
        <v>99.54</v>
      </c>
      <c r="O12">
        <v>123.66562500000001</v>
      </c>
      <c r="P12">
        <v>139.31</v>
      </c>
      <c r="Q12">
        <v>6.85</v>
      </c>
      <c r="R12">
        <v>24.16</v>
      </c>
      <c r="S12">
        <v>15.46</v>
      </c>
      <c r="T12">
        <v>0</v>
      </c>
      <c r="U12">
        <v>418.77</v>
      </c>
      <c r="V12">
        <v>12</v>
      </c>
      <c r="W12">
        <v>39.994500000000002</v>
      </c>
      <c r="X12">
        <v>127.1609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42.506399999999999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18.330293000000001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2095.2501079999997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375.12</v>
      </c>
      <c r="L13">
        <v>359.24</v>
      </c>
      <c r="M13">
        <v>92</v>
      </c>
      <c r="N13">
        <v>99.54</v>
      </c>
      <c r="O13">
        <v>123.66562500000001</v>
      </c>
      <c r="P13">
        <v>139.31</v>
      </c>
      <c r="Q13">
        <v>6.85</v>
      </c>
      <c r="R13">
        <v>24.16</v>
      </c>
      <c r="S13">
        <v>15.46</v>
      </c>
      <c r="T13">
        <v>0</v>
      </c>
      <c r="U13">
        <v>418.77</v>
      </c>
      <c r="V13">
        <v>12</v>
      </c>
      <c r="W13">
        <v>39.994500000000002</v>
      </c>
      <c r="X13">
        <v>127.1609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42.506399999999999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16.875050000000002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2087.6368649999999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375.12</v>
      </c>
      <c r="L14">
        <v>359.24</v>
      </c>
      <c r="M14">
        <v>92</v>
      </c>
      <c r="N14">
        <v>99.54</v>
      </c>
      <c r="O14">
        <v>123.66562500000001</v>
      </c>
      <c r="P14">
        <v>139.31</v>
      </c>
      <c r="Q14">
        <v>6.85</v>
      </c>
      <c r="R14">
        <v>24.16</v>
      </c>
      <c r="S14">
        <v>15.46</v>
      </c>
      <c r="T14">
        <v>0</v>
      </c>
      <c r="U14">
        <v>418.77</v>
      </c>
      <c r="V14">
        <v>12</v>
      </c>
      <c r="W14">
        <v>39.994500000000002</v>
      </c>
      <c r="X14">
        <v>127.1609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42.506399999999999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17.057345999999999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2087.8191609999999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375.12</v>
      </c>
      <c r="L15">
        <v>359.24</v>
      </c>
      <c r="M15">
        <v>92</v>
      </c>
      <c r="N15">
        <v>99.54</v>
      </c>
      <c r="O15">
        <v>123.66562500000001</v>
      </c>
      <c r="P15">
        <v>139.31</v>
      </c>
      <c r="Q15">
        <v>6.85</v>
      </c>
      <c r="R15">
        <v>24.16</v>
      </c>
      <c r="S15">
        <v>15.46</v>
      </c>
      <c r="T15">
        <v>0</v>
      </c>
      <c r="U15">
        <v>418.77</v>
      </c>
      <c r="V15">
        <v>12</v>
      </c>
      <c r="W15">
        <v>39.994500000000002</v>
      </c>
      <c r="X15">
        <v>127.1609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42.506399999999999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17.751595999999999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2080.2751709999998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375.12</v>
      </c>
      <c r="L16">
        <v>359.24</v>
      </c>
      <c r="M16">
        <v>92</v>
      </c>
      <c r="N16">
        <v>99.54</v>
      </c>
      <c r="O16">
        <v>123.66562500000001</v>
      </c>
      <c r="P16">
        <v>139.31</v>
      </c>
      <c r="Q16">
        <v>6.85</v>
      </c>
      <c r="R16">
        <v>24.16</v>
      </c>
      <c r="S16">
        <v>15.46</v>
      </c>
      <c r="T16">
        <v>0</v>
      </c>
      <c r="U16">
        <v>418.77</v>
      </c>
      <c r="V16">
        <v>12</v>
      </c>
      <c r="W16">
        <v>35.2089</v>
      </c>
      <c r="X16">
        <v>121.6908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42.506399999999999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17.542393000000001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2069.8102680000002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375.12</v>
      </c>
      <c r="L17">
        <v>359.24</v>
      </c>
      <c r="M17">
        <v>92</v>
      </c>
      <c r="N17">
        <v>99.54</v>
      </c>
      <c r="O17">
        <v>123.66562500000001</v>
      </c>
      <c r="P17">
        <v>139.31</v>
      </c>
      <c r="Q17">
        <v>6.85</v>
      </c>
      <c r="R17">
        <v>24.16</v>
      </c>
      <c r="S17">
        <v>15.46</v>
      </c>
      <c r="T17">
        <v>0</v>
      </c>
      <c r="U17">
        <v>418.77</v>
      </c>
      <c r="V17">
        <v>12</v>
      </c>
      <c r="W17">
        <v>35.2089</v>
      </c>
      <c r="X17">
        <v>121.6908</v>
      </c>
      <c r="Y17">
        <v>0</v>
      </c>
      <c r="Z17">
        <v>13.041600000000001</v>
      </c>
      <c r="AA17">
        <v>0</v>
      </c>
      <c r="AB17">
        <v>3.3325</v>
      </c>
      <c r="AC17">
        <v>9.6778399999999998</v>
      </c>
      <c r="AD17">
        <v>0</v>
      </c>
      <c r="AE17">
        <v>16.478852</v>
      </c>
      <c r="AF17">
        <v>8.8740000000000006</v>
      </c>
      <c r="AG17">
        <v>42.506399999999999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19.999955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2085.2781699999996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375.12</v>
      </c>
      <c r="L18">
        <v>359.24</v>
      </c>
      <c r="M18">
        <v>92</v>
      </c>
      <c r="N18">
        <v>99.54</v>
      </c>
      <c r="O18">
        <v>123.66562500000001</v>
      </c>
      <c r="P18">
        <v>139.31</v>
      </c>
      <c r="Q18">
        <v>6.85</v>
      </c>
      <c r="R18">
        <v>24.16</v>
      </c>
      <c r="S18">
        <v>15.46</v>
      </c>
      <c r="T18">
        <v>0</v>
      </c>
      <c r="U18">
        <v>418.77</v>
      </c>
      <c r="V18">
        <v>12</v>
      </c>
      <c r="W18">
        <v>35.2089</v>
      </c>
      <c r="X18">
        <v>121.6908</v>
      </c>
      <c r="Y18">
        <v>0</v>
      </c>
      <c r="Z18">
        <v>13.041600000000001</v>
      </c>
      <c r="AA18">
        <v>0</v>
      </c>
      <c r="AB18">
        <v>13.17004</v>
      </c>
      <c r="AC18">
        <v>9.6778399999999998</v>
      </c>
      <c r="AD18">
        <v>0</v>
      </c>
      <c r="AE18">
        <v>16.478852</v>
      </c>
      <c r="AF18">
        <v>8.8740000000000006</v>
      </c>
      <c r="AG18">
        <v>42.506399999999999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19.079294000000001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2094.1950489999999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375.12</v>
      </c>
      <c r="L19">
        <v>359.24</v>
      </c>
      <c r="M19">
        <v>92</v>
      </c>
      <c r="N19">
        <v>99.54</v>
      </c>
      <c r="O19">
        <v>123.66562500000001</v>
      </c>
      <c r="P19">
        <v>139.31</v>
      </c>
      <c r="Q19">
        <v>6.85</v>
      </c>
      <c r="R19">
        <v>31.777699999999999</v>
      </c>
      <c r="S19">
        <v>15.46</v>
      </c>
      <c r="T19">
        <v>0</v>
      </c>
      <c r="U19">
        <v>418.77</v>
      </c>
      <c r="V19">
        <v>15.6046</v>
      </c>
      <c r="W19">
        <v>35.2089</v>
      </c>
      <c r="X19">
        <v>121.6908</v>
      </c>
      <c r="Y19">
        <v>0</v>
      </c>
      <c r="Z19">
        <v>13.041600000000001</v>
      </c>
      <c r="AA19">
        <v>0</v>
      </c>
      <c r="AB19">
        <v>13.17004</v>
      </c>
      <c r="AC19">
        <v>9.6778399999999998</v>
      </c>
      <c r="AD19">
        <v>0</v>
      </c>
      <c r="AE19">
        <v>16.478852</v>
      </c>
      <c r="AF19">
        <v>8.8740000000000006</v>
      </c>
      <c r="AG19">
        <v>42.506399999999999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18.954878000000001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2105.2929330000002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375.12</v>
      </c>
      <c r="L20">
        <v>359.24</v>
      </c>
      <c r="M20">
        <v>92</v>
      </c>
      <c r="N20">
        <v>99.54</v>
      </c>
      <c r="O20">
        <v>123.66562500000001</v>
      </c>
      <c r="P20">
        <v>139.31</v>
      </c>
      <c r="Q20">
        <v>6.85</v>
      </c>
      <c r="R20">
        <v>31.777699999999999</v>
      </c>
      <c r="S20">
        <v>15.46</v>
      </c>
      <c r="T20">
        <v>0</v>
      </c>
      <c r="U20">
        <v>418.77</v>
      </c>
      <c r="V20">
        <v>15.6046</v>
      </c>
      <c r="W20">
        <v>35.2089</v>
      </c>
      <c r="X20">
        <v>121.6908</v>
      </c>
      <c r="Y20">
        <v>0</v>
      </c>
      <c r="Z20">
        <v>13.041600000000001</v>
      </c>
      <c r="AA20">
        <v>14.04936</v>
      </c>
      <c r="AB20">
        <v>13.17004</v>
      </c>
      <c r="AC20">
        <v>9.6778399999999998</v>
      </c>
      <c r="AD20">
        <v>0</v>
      </c>
      <c r="AE20">
        <v>16.478852</v>
      </c>
      <c r="AF20">
        <v>8.8740000000000006</v>
      </c>
      <c r="AG20">
        <v>42.506399999999999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19.999955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2120.3873700000004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375.12</v>
      </c>
      <c r="L21">
        <v>359.24</v>
      </c>
      <c r="M21">
        <v>92</v>
      </c>
      <c r="N21">
        <v>99.54</v>
      </c>
      <c r="O21">
        <v>123.66562500000001</v>
      </c>
      <c r="P21">
        <v>139.31</v>
      </c>
      <c r="Q21">
        <v>6.85</v>
      </c>
      <c r="R21">
        <v>31.777699999999999</v>
      </c>
      <c r="S21">
        <v>15.46</v>
      </c>
      <c r="T21">
        <v>0</v>
      </c>
      <c r="U21">
        <v>418.77</v>
      </c>
      <c r="V21">
        <v>15.6046</v>
      </c>
      <c r="W21">
        <v>35.2089</v>
      </c>
      <c r="X21">
        <v>127.1609</v>
      </c>
      <c r="Y21">
        <v>0</v>
      </c>
      <c r="Z21">
        <v>13.041600000000001</v>
      </c>
      <c r="AA21">
        <v>14.04936</v>
      </c>
      <c r="AB21">
        <v>13.17004</v>
      </c>
      <c r="AC21">
        <v>9.6778399999999998</v>
      </c>
      <c r="AD21">
        <v>0</v>
      </c>
      <c r="AE21">
        <v>16.478852</v>
      </c>
      <c r="AF21">
        <v>8.8740000000000006</v>
      </c>
      <c r="AG21">
        <v>42.506399999999999</v>
      </c>
      <c r="AH21">
        <v>18.940000000000001</v>
      </c>
      <c r="AI21">
        <v>0</v>
      </c>
      <c r="AJ21">
        <v>0</v>
      </c>
      <c r="AK21">
        <v>53.932499999999997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19.999955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2157.5794700000006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375.12</v>
      </c>
      <c r="L22">
        <v>359.24</v>
      </c>
      <c r="M22">
        <v>92</v>
      </c>
      <c r="N22">
        <v>99.54</v>
      </c>
      <c r="O22">
        <v>123.66562500000001</v>
      </c>
      <c r="P22">
        <v>139.31</v>
      </c>
      <c r="Q22">
        <v>6.85</v>
      </c>
      <c r="R22">
        <v>31.777699999999999</v>
      </c>
      <c r="S22">
        <v>15.46</v>
      </c>
      <c r="T22">
        <v>0</v>
      </c>
      <c r="U22">
        <v>418.77</v>
      </c>
      <c r="V22">
        <v>15.6046</v>
      </c>
      <c r="W22">
        <v>35.2089</v>
      </c>
      <c r="X22">
        <v>125.6908</v>
      </c>
      <c r="Y22">
        <v>0</v>
      </c>
      <c r="Z22">
        <v>13.041600000000001</v>
      </c>
      <c r="AA22">
        <v>28.09872</v>
      </c>
      <c r="AB22">
        <v>13.17004</v>
      </c>
      <c r="AC22">
        <v>9.6778399999999998</v>
      </c>
      <c r="AD22">
        <v>0</v>
      </c>
      <c r="AE22">
        <v>16.478852</v>
      </c>
      <c r="AF22">
        <v>8.8740000000000006</v>
      </c>
      <c r="AG22">
        <v>42.506399999999999</v>
      </c>
      <c r="AH22">
        <v>37.880000000000003</v>
      </c>
      <c r="AI22">
        <v>0</v>
      </c>
      <c r="AJ22">
        <v>0</v>
      </c>
      <c r="AK22">
        <v>53.932499999999997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19.999955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2189.0987300000006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425.12</v>
      </c>
      <c r="L23">
        <v>361</v>
      </c>
      <c r="M23">
        <v>92</v>
      </c>
      <c r="N23">
        <v>99.54</v>
      </c>
      <c r="O23">
        <v>123.66562500000001</v>
      </c>
      <c r="P23">
        <v>139.31</v>
      </c>
      <c r="Q23">
        <v>8.6417000000000002</v>
      </c>
      <c r="R23">
        <v>31.777699999999999</v>
      </c>
      <c r="S23">
        <v>20.0505</v>
      </c>
      <c r="T23">
        <v>0</v>
      </c>
      <c r="U23">
        <v>418.77</v>
      </c>
      <c r="V23">
        <v>15.6046</v>
      </c>
      <c r="W23">
        <v>35.2089</v>
      </c>
      <c r="X23">
        <v>137.26089999999999</v>
      </c>
      <c r="Y23">
        <v>0</v>
      </c>
      <c r="Z23">
        <v>13.041600000000001</v>
      </c>
      <c r="AA23">
        <v>28.09872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42.506399999999999</v>
      </c>
      <c r="AH23">
        <v>60.607999999999997</v>
      </c>
      <c r="AI23">
        <v>0</v>
      </c>
      <c r="AJ23">
        <v>0</v>
      </c>
      <c r="AK23">
        <v>53.932499999999997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11.97</v>
      </c>
      <c r="AR23">
        <v>40.847999999999999</v>
      </c>
      <c r="AS23">
        <v>30.939599999999999</v>
      </c>
      <c r="AT23">
        <v>19.999955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2300.13303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475.12</v>
      </c>
      <c r="L24">
        <v>361</v>
      </c>
      <c r="M24">
        <v>92</v>
      </c>
      <c r="N24">
        <v>99.54</v>
      </c>
      <c r="O24">
        <v>123.66562500000001</v>
      </c>
      <c r="P24">
        <v>139.31</v>
      </c>
      <c r="Q24">
        <v>8.6417000000000002</v>
      </c>
      <c r="R24">
        <v>31.777699999999999</v>
      </c>
      <c r="S24">
        <v>20.0505</v>
      </c>
      <c r="T24">
        <v>0</v>
      </c>
      <c r="U24">
        <v>418.77</v>
      </c>
      <c r="V24">
        <v>15.6046</v>
      </c>
      <c r="W24">
        <v>41.614400000000003</v>
      </c>
      <c r="X24">
        <v>147.515625</v>
      </c>
      <c r="Y24">
        <v>0</v>
      </c>
      <c r="Z24">
        <v>13.041600000000001</v>
      </c>
      <c r="AA24">
        <v>34.566450000000003</v>
      </c>
      <c r="AB24">
        <v>13.17004</v>
      </c>
      <c r="AC24">
        <v>9.6778399999999998</v>
      </c>
      <c r="AD24">
        <v>0</v>
      </c>
      <c r="AE24">
        <v>16.478852</v>
      </c>
      <c r="AF24">
        <v>8.8740000000000006</v>
      </c>
      <c r="AG24">
        <v>42.506399999999999</v>
      </c>
      <c r="AH24">
        <v>60.607999999999997</v>
      </c>
      <c r="AI24">
        <v>0</v>
      </c>
      <c r="AJ24">
        <v>0</v>
      </c>
      <c r="AK24">
        <v>53.932499999999997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11.97</v>
      </c>
      <c r="AR24">
        <v>40.847999999999999</v>
      </c>
      <c r="AS24">
        <v>30.939599999999999</v>
      </c>
      <c r="AT24">
        <v>19.999955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2373.2609849999999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525.12</v>
      </c>
      <c r="L25">
        <v>361</v>
      </c>
      <c r="M25">
        <v>92</v>
      </c>
      <c r="N25">
        <v>99.54</v>
      </c>
      <c r="O25">
        <v>123.66562500000001</v>
      </c>
      <c r="P25">
        <v>139.31</v>
      </c>
      <c r="Q25">
        <v>8.6417000000000002</v>
      </c>
      <c r="R25">
        <v>31.777699999999999</v>
      </c>
      <c r="S25">
        <v>20.0505</v>
      </c>
      <c r="T25">
        <v>0</v>
      </c>
      <c r="U25">
        <v>418.77</v>
      </c>
      <c r="V25">
        <v>15.6046</v>
      </c>
      <c r="W25">
        <v>39.994500000000002</v>
      </c>
      <c r="X25">
        <v>127.15089999999999</v>
      </c>
      <c r="Y25">
        <v>0</v>
      </c>
      <c r="Z25">
        <v>13.041600000000001</v>
      </c>
      <c r="AA25">
        <v>42.14808</v>
      </c>
      <c r="AB25">
        <v>15.996</v>
      </c>
      <c r="AC25">
        <v>19.35568</v>
      </c>
      <c r="AD25">
        <v>0</v>
      </c>
      <c r="AE25">
        <v>16.478852</v>
      </c>
      <c r="AF25">
        <v>8.8740000000000006</v>
      </c>
      <c r="AG25">
        <v>42.506399999999999</v>
      </c>
      <c r="AH25">
        <v>93.563599999999994</v>
      </c>
      <c r="AI25">
        <v>0</v>
      </c>
      <c r="AJ25">
        <v>0</v>
      </c>
      <c r="AK25">
        <v>53.932499999999997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11.97</v>
      </c>
      <c r="AR25">
        <v>34.223999999999997</v>
      </c>
      <c r="AS25">
        <v>30.939599999999999</v>
      </c>
      <c r="AT25">
        <v>19.999955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2447.6933900000004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525.12</v>
      </c>
      <c r="L26">
        <v>361</v>
      </c>
      <c r="M26">
        <v>92</v>
      </c>
      <c r="N26">
        <v>99.54</v>
      </c>
      <c r="O26">
        <v>123.66562500000001</v>
      </c>
      <c r="P26">
        <v>139.31</v>
      </c>
      <c r="Q26">
        <v>8.6417000000000002</v>
      </c>
      <c r="R26">
        <v>31.777699999999999</v>
      </c>
      <c r="S26">
        <v>20.0505</v>
      </c>
      <c r="T26">
        <v>0</v>
      </c>
      <c r="U26">
        <v>418.77</v>
      </c>
      <c r="V26">
        <v>15.6046</v>
      </c>
      <c r="W26">
        <v>39.994500000000002</v>
      </c>
      <c r="X26">
        <v>127.15089999999999</v>
      </c>
      <c r="Y26">
        <v>0</v>
      </c>
      <c r="Z26">
        <v>6.5208000000000004</v>
      </c>
      <c r="AA26">
        <v>42.14808</v>
      </c>
      <c r="AB26">
        <v>26.34008</v>
      </c>
      <c r="AC26">
        <v>19.35568</v>
      </c>
      <c r="AD26">
        <v>9.1149000000000004</v>
      </c>
      <c r="AE26">
        <v>16.478852</v>
      </c>
      <c r="AF26">
        <v>8.8740000000000006</v>
      </c>
      <c r="AG26">
        <v>42.506399999999999</v>
      </c>
      <c r="AH26">
        <v>93.563599999999994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35.909999999999997</v>
      </c>
      <c r="AR26">
        <v>34.223999999999997</v>
      </c>
      <c r="AS26">
        <v>30.939599999999999</v>
      </c>
      <c r="AT26">
        <v>19.999955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2484.5715700000001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525.12</v>
      </c>
      <c r="L27">
        <v>361</v>
      </c>
      <c r="M27">
        <v>92</v>
      </c>
      <c r="N27">
        <v>99.54</v>
      </c>
      <c r="O27">
        <v>123.66562500000001</v>
      </c>
      <c r="P27">
        <v>139.31</v>
      </c>
      <c r="Q27">
        <v>8.6417000000000002</v>
      </c>
      <c r="R27">
        <v>31.777699999999999</v>
      </c>
      <c r="S27">
        <v>20.0505</v>
      </c>
      <c r="T27">
        <v>0</v>
      </c>
      <c r="U27">
        <v>418.77</v>
      </c>
      <c r="V27">
        <v>15.6046</v>
      </c>
      <c r="W27">
        <v>39.994500000000002</v>
      </c>
      <c r="X27">
        <v>127.15089999999999</v>
      </c>
      <c r="Y27">
        <v>0</v>
      </c>
      <c r="Z27">
        <v>13.041600000000001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17.748000000000001</v>
      </c>
      <c r="AG27">
        <v>42.506399999999999</v>
      </c>
      <c r="AH27">
        <v>93.563599999999994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47.88</v>
      </c>
      <c r="AR27">
        <v>34.223999999999997</v>
      </c>
      <c r="AS27">
        <v>30.939599999999999</v>
      </c>
      <c r="AT27">
        <v>19.999955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2537.530122000001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525.12</v>
      </c>
      <c r="L28">
        <v>361</v>
      </c>
      <c r="M28">
        <v>92</v>
      </c>
      <c r="N28">
        <v>99.54</v>
      </c>
      <c r="O28">
        <v>123.66562500000001</v>
      </c>
      <c r="P28">
        <v>139.31</v>
      </c>
      <c r="Q28">
        <v>8.6417000000000002</v>
      </c>
      <c r="R28">
        <v>31.777699999999999</v>
      </c>
      <c r="S28">
        <v>20.0505</v>
      </c>
      <c r="T28">
        <v>0</v>
      </c>
      <c r="U28">
        <v>418.77</v>
      </c>
      <c r="V28">
        <v>15.6046</v>
      </c>
      <c r="W28">
        <v>39.994500000000002</v>
      </c>
      <c r="X28">
        <v>127.15089999999999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26.622</v>
      </c>
      <c r="AG28">
        <v>42.506399999999999</v>
      </c>
      <c r="AH28">
        <v>93.563599999999994</v>
      </c>
      <c r="AI28">
        <v>0</v>
      </c>
      <c r="AJ28">
        <v>0</v>
      </c>
      <c r="AK28">
        <v>53.932499999999997</v>
      </c>
      <c r="AL28">
        <v>38.345999999999997</v>
      </c>
      <c r="AM28">
        <v>15.804048</v>
      </c>
      <c r="AN28">
        <v>0.66954999999999998</v>
      </c>
      <c r="AO28">
        <v>0</v>
      </c>
      <c r="AP28">
        <v>0</v>
      </c>
      <c r="AQ28">
        <v>47.88</v>
      </c>
      <c r="AR28">
        <v>34.223999999999997</v>
      </c>
      <c r="AS28">
        <v>30.939599999999999</v>
      </c>
      <c r="AT28">
        <v>19.999955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2604.5341220000009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575.12</v>
      </c>
      <c r="L29">
        <v>361</v>
      </c>
      <c r="M29">
        <v>92</v>
      </c>
      <c r="N29">
        <v>99.54</v>
      </c>
      <c r="O29">
        <v>123.66562500000001</v>
      </c>
      <c r="P29">
        <v>139.31</v>
      </c>
      <c r="Q29">
        <v>8.6417000000000002</v>
      </c>
      <c r="R29">
        <v>31.777699999999999</v>
      </c>
      <c r="S29">
        <v>20.0505</v>
      </c>
      <c r="T29">
        <v>0</v>
      </c>
      <c r="U29">
        <v>418.77</v>
      </c>
      <c r="V29">
        <v>17.87</v>
      </c>
      <c r="W29">
        <v>39.994500000000002</v>
      </c>
      <c r="X29">
        <v>127.15089999999999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26.622</v>
      </c>
      <c r="AG29">
        <v>42.506399999999999</v>
      </c>
      <c r="AH29">
        <v>93.563599999999994</v>
      </c>
      <c r="AI29">
        <v>0</v>
      </c>
      <c r="AJ29">
        <v>0</v>
      </c>
      <c r="AK29">
        <v>53.932499999999997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47.88</v>
      </c>
      <c r="AR29">
        <v>34.223999999999997</v>
      </c>
      <c r="AS29">
        <v>30.939599999999999</v>
      </c>
      <c r="AT29">
        <v>19.999955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2706.9657779999998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575.12</v>
      </c>
      <c r="L30">
        <v>361</v>
      </c>
      <c r="M30">
        <v>92</v>
      </c>
      <c r="N30">
        <v>99.54</v>
      </c>
      <c r="O30">
        <v>123.66562500000001</v>
      </c>
      <c r="P30">
        <v>139.31</v>
      </c>
      <c r="Q30">
        <v>8.6417000000000002</v>
      </c>
      <c r="R30">
        <v>31.777699999999999</v>
      </c>
      <c r="S30">
        <v>20.0505</v>
      </c>
      <c r="T30">
        <v>0</v>
      </c>
      <c r="U30">
        <v>418.77</v>
      </c>
      <c r="V30">
        <v>17.87</v>
      </c>
      <c r="W30">
        <v>39.994500000000002</v>
      </c>
      <c r="X30">
        <v>127.15089999999999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26.622</v>
      </c>
      <c r="AG30">
        <v>42.506399999999999</v>
      </c>
      <c r="AH30">
        <v>93.563599999999994</v>
      </c>
      <c r="AI30">
        <v>0</v>
      </c>
      <c r="AJ30">
        <v>0</v>
      </c>
      <c r="AK30">
        <v>53.932499999999997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47.88</v>
      </c>
      <c r="AR30">
        <v>34.223999999999997</v>
      </c>
      <c r="AS30">
        <v>30.939599999999999</v>
      </c>
      <c r="AT30">
        <v>19.999955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2706.9657779999998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575.12</v>
      </c>
      <c r="L31">
        <v>361</v>
      </c>
      <c r="M31">
        <v>92</v>
      </c>
      <c r="N31">
        <v>99.54</v>
      </c>
      <c r="O31">
        <v>123.66562500000001</v>
      </c>
      <c r="P31">
        <v>139.31</v>
      </c>
      <c r="Q31">
        <v>8.6417000000000002</v>
      </c>
      <c r="R31">
        <v>31.777699999999999</v>
      </c>
      <c r="S31">
        <v>20.0505</v>
      </c>
      <c r="T31">
        <v>0</v>
      </c>
      <c r="U31">
        <v>418.77</v>
      </c>
      <c r="V31">
        <v>17.87</v>
      </c>
      <c r="W31">
        <v>39.994500000000002</v>
      </c>
      <c r="X31">
        <v>127.15089999999999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26.622</v>
      </c>
      <c r="AG31">
        <v>42.506399999999999</v>
      </c>
      <c r="AH31">
        <v>93.563599999999994</v>
      </c>
      <c r="AI31">
        <v>0</v>
      </c>
      <c r="AJ31">
        <v>0</v>
      </c>
      <c r="AK31">
        <v>53.932499999999997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47.88</v>
      </c>
      <c r="AR31">
        <v>34.223999999999997</v>
      </c>
      <c r="AS31">
        <v>30.939599999999999</v>
      </c>
      <c r="AT31">
        <v>19.999955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2706.9657779999998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575.12</v>
      </c>
      <c r="L32">
        <v>361</v>
      </c>
      <c r="M32">
        <v>92</v>
      </c>
      <c r="N32">
        <v>99.54</v>
      </c>
      <c r="O32">
        <v>123.66562500000001</v>
      </c>
      <c r="P32">
        <v>139.31</v>
      </c>
      <c r="Q32">
        <v>8.6417000000000002</v>
      </c>
      <c r="R32">
        <v>31.777699999999999</v>
      </c>
      <c r="S32">
        <v>20.0505</v>
      </c>
      <c r="T32">
        <v>0</v>
      </c>
      <c r="U32">
        <v>418.77</v>
      </c>
      <c r="V32">
        <v>17.87</v>
      </c>
      <c r="W32">
        <v>39.994500000000002</v>
      </c>
      <c r="X32">
        <v>127.15089999999999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36.544144000000003</v>
      </c>
      <c r="AE32">
        <v>49.436556000000003</v>
      </c>
      <c r="AF32">
        <v>26.622</v>
      </c>
      <c r="AG32">
        <v>42.506399999999999</v>
      </c>
      <c r="AH32">
        <v>93.563599999999994</v>
      </c>
      <c r="AI32">
        <v>0</v>
      </c>
      <c r="AJ32">
        <v>0</v>
      </c>
      <c r="AK32">
        <v>53.932499999999997</v>
      </c>
      <c r="AL32">
        <v>79.376220000000004</v>
      </c>
      <c r="AM32">
        <v>15.804048</v>
      </c>
      <c r="AN32">
        <v>0.66954999999999998</v>
      </c>
      <c r="AO32">
        <v>0</v>
      </c>
      <c r="AP32">
        <v>0</v>
      </c>
      <c r="AQ32">
        <v>47.88</v>
      </c>
      <c r="AR32">
        <v>34.223999999999997</v>
      </c>
      <c r="AS32">
        <v>30.939599999999999</v>
      </c>
      <c r="AT32">
        <v>19.999955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2706.9657779999998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575.12</v>
      </c>
      <c r="L33">
        <v>361</v>
      </c>
      <c r="M33">
        <v>92</v>
      </c>
      <c r="N33">
        <v>99.54</v>
      </c>
      <c r="O33">
        <v>123.66562500000001</v>
      </c>
      <c r="P33">
        <v>139.31</v>
      </c>
      <c r="Q33">
        <v>8.6417000000000002</v>
      </c>
      <c r="R33">
        <v>31.777699999999999</v>
      </c>
      <c r="S33">
        <v>20.0505</v>
      </c>
      <c r="T33">
        <v>0</v>
      </c>
      <c r="U33">
        <v>418.77</v>
      </c>
      <c r="V33">
        <v>15.6046</v>
      </c>
      <c r="W33">
        <v>35.2089</v>
      </c>
      <c r="X33">
        <v>112.6808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26.622</v>
      </c>
      <c r="AG33">
        <v>42.506399999999999</v>
      </c>
      <c r="AH33">
        <v>93.563599999999994</v>
      </c>
      <c r="AI33">
        <v>0</v>
      </c>
      <c r="AJ33">
        <v>0</v>
      </c>
      <c r="AK33">
        <v>53.932499999999997</v>
      </c>
      <c r="AL33">
        <v>38.345999999999997</v>
      </c>
      <c r="AM33">
        <v>15.804048</v>
      </c>
      <c r="AN33">
        <v>0.66954999999999998</v>
      </c>
      <c r="AO33">
        <v>0</v>
      </c>
      <c r="AP33">
        <v>0</v>
      </c>
      <c r="AQ33">
        <v>47.88</v>
      </c>
      <c r="AR33">
        <v>40.847999999999999</v>
      </c>
      <c r="AS33">
        <v>30.939599999999999</v>
      </c>
      <c r="AT33">
        <v>19.999955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2641.9024220000001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575.12</v>
      </c>
      <c r="L34">
        <v>361</v>
      </c>
      <c r="M34">
        <v>92</v>
      </c>
      <c r="N34">
        <v>99.54</v>
      </c>
      <c r="O34">
        <v>123.66562500000001</v>
      </c>
      <c r="P34">
        <v>139.31</v>
      </c>
      <c r="Q34">
        <v>8.6417000000000002</v>
      </c>
      <c r="R34">
        <v>31.777699999999999</v>
      </c>
      <c r="S34">
        <v>20.0505</v>
      </c>
      <c r="T34">
        <v>0</v>
      </c>
      <c r="U34">
        <v>418.77</v>
      </c>
      <c r="V34">
        <v>15.6046</v>
      </c>
      <c r="W34">
        <v>35.2089</v>
      </c>
      <c r="X34">
        <v>112.6808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18.043800000000001</v>
      </c>
      <c r="AG34">
        <v>42.506399999999999</v>
      </c>
      <c r="AH34">
        <v>93.563599999999994</v>
      </c>
      <c r="AI34">
        <v>0</v>
      </c>
      <c r="AJ34">
        <v>0</v>
      </c>
      <c r="AK34">
        <v>53.932499999999997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47.88</v>
      </c>
      <c r="AR34">
        <v>40.847999999999999</v>
      </c>
      <c r="AS34">
        <v>30.939599999999999</v>
      </c>
      <c r="AT34">
        <v>19.999955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2568.6945580000001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525.12</v>
      </c>
      <c r="L35">
        <v>361</v>
      </c>
      <c r="M35">
        <v>92</v>
      </c>
      <c r="N35">
        <v>99.54</v>
      </c>
      <c r="O35">
        <v>123.66562500000001</v>
      </c>
      <c r="P35">
        <v>139.31</v>
      </c>
      <c r="Q35">
        <v>8.6417000000000002</v>
      </c>
      <c r="R35">
        <v>31.777699999999999</v>
      </c>
      <c r="S35">
        <v>20.0505</v>
      </c>
      <c r="T35">
        <v>0</v>
      </c>
      <c r="U35">
        <v>418.77</v>
      </c>
      <c r="V35">
        <v>15.6046</v>
      </c>
      <c r="W35">
        <v>35.2089</v>
      </c>
      <c r="X35">
        <v>115.6808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42.506399999999999</v>
      </c>
      <c r="AH35">
        <v>60.607999999999997</v>
      </c>
      <c r="AI35">
        <v>0</v>
      </c>
      <c r="AJ35">
        <v>0</v>
      </c>
      <c r="AK35">
        <v>53.932499999999997</v>
      </c>
      <c r="AL35">
        <v>25.564</v>
      </c>
      <c r="AM35">
        <v>15.804048</v>
      </c>
      <c r="AN35">
        <v>0.66954999999999998</v>
      </c>
      <c r="AO35">
        <v>0</v>
      </c>
      <c r="AP35">
        <v>6.6612</v>
      </c>
      <c r="AQ35">
        <v>47.88</v>
      </c>
      <c r="AR35">
        <v>34.223999999999997</v>
      </c>
      <c r="AS35">
        <v>30.939599999999999</v>
      </c>
      <c r="AT35">
        <v>19.999955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2453.9914700000008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525.12</v>
      </c>
      <c r="L36">
        <v>361</v>
      </c>
      <c r="M36">
        <v>92</v>
      </c>
      <c r="N36">
        <v>99.54</v>
      </c>
      <c r="O36">
        <v>123.66562500000001</v>
      </c>
      <c r="P36">
        <v>139.31</v>
      </c>
      <c r="Q36">
        <v>8.6417000000000002</v>
      </c>
      <c r="R36">
        <v>31.777699999999999</v>
      </c>
      <c r="S36">
        <v>20.0505</v>
      </c>
      <c r="T36">
        <v>0</v>
      </c>
      <c r="U36">
        <v>418.77</v>
      </c>
      <c r="V36">
        <v>15.6046</v>
      </c>
      <c r="W36">
        <v>35.2089</v>
      </c>
      <c r="X36">
        <v>115.6808</v>
      </c>
      <c r="Y36">
        <v>0</v>
      </c>
      <c r="Z36">
        <v>6.5208000000000004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42.506399999999999</v>
      </c>
      <c r="AH36">
        <v>60.607999999999997</v>
      </c>
      <c r="AI36">
        <v>0</v>
      </c>
      <c r="AJ36">
        <v>0</v>
      </c>
      <c r="AK36">
        <v>53.932499999999997</v>
      </c>
      <c r="AL36">
        <v>25.564</v>
      </c>
      <c r="AM36">
        <v>15.804048</v>
      </c>
      <c r="AN36">
        <v>0.66954999999999998</v>
      </c>
      <c r="AO36">
        <v>0</v>
      </c>
      <c r="AP36">
        <v>6.6612</v>
      </c>
      <c r="AQ36">
        <v>47.88</v>
      </c>
      <c r="AR36">
        <v>34.223999999999997</v>
      </c>
      <c r="AS36">
        <v>30.939599999999999</v>
      </c>
      <c r="AT36">
        <v>19.999955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2444.8765700000013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475.12</v>
      </c>
      <c r="L37">
        <v>361</v>
      </c>
      <c r="M37">
        <v>92</v>
      </c>
      <c r="N37">
        <v>99.54</v>
      </c>
      <c r="O37">
        <v>123.66562500000001</v>
      </c>
      <c r="P37">
        <v>139.31</v>
      </c>
      <c r="Q37">
        <v>8.6317000000000004</v>
      </c>
      <c r="R37">
        <v>31.767700000000001</v>
      </c>
      <c r="S37">
        <v>20.040500000000002</v>
      </c>
      <c r="T37">
        <v>0</v>
      </c>
      <c r="U37">
        <v>418.77</v>
      </c>
      <c r="V37">
        <v>15.6046</v>
      </c>
      <c r="W37">
        <v>35.2089</v>
      </c>
      <c r="X37">
        <v>115.6808</v>
      </c>
      <c r="Y37">
        <v>0</v>
      </c>
      <c r="Z37">
        <v>6.5208000000000004</v>
      </c>
      <c r="AA37">
        <v>41.712000000000003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42.506399999999999</v>
      </c>
      <c r="AH37">
        <v>37.880000000000003</v>
      </c>
      <c r="AI37">
        <v>0</v>
      </c>
      <c r="AJ37">
        <v>0</v>
      </c>
      <c r="AK37">
        <v>53.932499999999997</v>
      </c>
      <c r="AL37">
        <v>25.564</v>
      </c>
      <c r="AM37">
        <v>15.804048</v>
      </c>
      <c r="AN37">
        <v>0.66954999999999998</v>
      </c>
      <c r="AO37">
        <v>0</v>
      </c>
      <c r="AP37">
        <v>6.6612</v>
      </c>
      <c r="AQ37">
        <v>35.909999999999997</v>
      </c>
      <c r="AR37">
        <v>34.223999999999997</v>
      </c>
      <c r="AS37">
        <v>30.939599999999999</v>
      </c>
      <c r="AT37">
        <v>19.999955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2359.7124899999999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475.12</v>
      </c>
      <c r="L38">
        <v>361</v>
      </c>
      <c r="M38">
        <v>92</v>
      </c>
      <c r="N38">
        <v>99.54</v>
      </c>
      <c r="O38">
        <v>123.66562500000001</v>
      </c>
      <c r="P38">
        <v>139.31</v>
      </c>
      <c r="Q38">
        <v>8.6317000000000004</v>
      </c>
      <c r="R38">
        <v>31.767700000000001</v>
      </c>
      <c r="S38">
        <v>20.040500000000002</v>
      </c>
      <c r="T38">
        <v>0</v>
      </c>
      <c r="U38">
        <v>418.77</v>
      </c>
      <c r="V38">
        <v>15.6046</v>
      </c>
      <c r="W38">
        <v>35.2089</v>
      </c>
      <c r="X38">
        <v>121.6808</v>
      </c>
      <c r="Y38">
        <v>0</v>
      </c>
      <c r="Z38">
        <v>6.5208000000000004</v>
      </c>
      <c r="AA38">
        <v>35.549999999999997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42.506399999999999</v>
      </c>
      <c r="AH38">
        <v>37.880000000000003</v>
      </c>
      <c r="AI38">
        <v>0</v>
      </c>
      <c r="AJ38">
        <v>0</v>
      </c>
      <c r="AK38">
        <v>53.932499999999997</v>
      </c>
      <c r="AL38">
        <v>25.564</v>
      </c>
      <c r="AM38">
        <v>15.804048</v>
      </c>
      <c r="AN38">
        <v>0.66954999999999998</v>
      </c>
      <c r="AO38">
        <v>0</v>
      </c>
      <c r="AP38">
        <v>6.6612</v>
      </c>
      <c r="AQ38">
        <v>35.909999999999997</v>
      </c>
      <c r="AR38">
        <v>34.223999999999997</v>
      </c>
      <c r="AS38">
        <v>30.939599999999999</v>
      </c>
      <c r="AT38">
        <v>19.999955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2359.5504900000005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475.12</v>
      </c>
      <c r="L39">
        <v>361</v>
      </c>
      <c r="M39">
        <v>92</v>
      </c>
      <c r="N39">
        <v>99.54</v>
      </c>
      <c r="O39">
        <v>123.66562500000001</v>
      </c>
      <c r="P39">
        <v>139.31</v>
      </c>
      <c r="Q39">
        <v>8.6317000000000004</v>
      </c>
      <c r="R39">
        <v>31.767700000000001</v>
      </c>
      <c r="S39">
        <v>20.040500000000002</v>
      </c>
      <c r="T39">
        <v>0</v>
      </c>
      <c r="U39">
        <v>418.77</v>
      </c>
      <c r="V39">
        <v>15.6046</v>
      </c>
      <c r="W39">
        <v>41.614400000000003</v>
      </c>
      <c r="X39">
        <v>142.04990000000001</v>
      </c>
      <c r="Y39">
        <v>0</v>
      </c>
      <c r="Z39">
        <v>6.5208000000000004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42.506399999999999</v>
      </c>
      <c r="AH39">
        <v>37.880000000000003</v>
      </c>
      <c r="AI39">
        <v>0</v>
      </c>
      <c r="AJ39">
        <v>0</v>
      </c>
      <c r="AK39">
        <v>53.932499999999997</v>
      </c>
      <c r="AL39">
        <v>25.564</v>
      </c>
      <c r="AM39">
        <v>10.557359999999999</v>
      </c>
      <c r="AN39">
        <v>0.66954999999999998</v>
      </c>
      <c r="AO39">
        <v>0</v>
      </c>
      <c r="AP39">
        <v>6.9173999999999998</v>
      </c>
      <c r="AQ39">
        <v>35.909999999999997</v>
      </c>
      <c r="AR39">
        <v>34.223999999999997</v>
      </c>
      <c r="AS39">
        <v>30.939599999999999</v>
      </c>
      <c r="AT39">
        <v>19.999955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2373.8833219999997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475.12</v>
      </c>
      <c r="L40">
        <v>361</v>
      </c>
      <c r="M40">
        <v>92</v>
      </c>
      <c r="N40">
        <v>99.54</v>
      </c>
      <c r="O40">
        <v>123.66562500000001</v>
      </c>
      <c r="P40">
        <v>139.31</v>
      </c>
      <c r="Q40">
        <v>8.6317000000000004</v>
      </c>
      <c r="R40">
        <v>31.767700000000001</v>
      </c>
      <c r="S40">
        <v>20.040500000000002</v>
      </c>
      <c r="T40">
        <v>0</v>
      </c>
      <c r="U40">
        <v>418.77</v>
      </c>
      <c r="V40">
        <v>15.6046</v>
      </c>
      <c r="W40">
        <v>41.614400000000003</v>
      </c>
      <c r="X40">
        <v>147.515625</v>
      </c>
      <c r="Y40">
        <v>0</v>
      </c>
      <c r="Z40">
        <v>6.5208000000000004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42.506399999999999</v>
      </c>
      <c r="AH40">
        <v>18.940000000000001</v>
      </c>
      <c r="AI40">
        <v>0</v>
      </c>
      <c r="AJ40">
        <v>0</v>
      </c>
      <c r="AK40">
        <v>53.932499999999997</v>
      </c>
      <c r="AL40">
        <v>25.564</v>
      </c>
      <c r="AM40">
        <v>10.557359999999999</v>
      </c>
      <c r="AN40">
        <v>0.66954999999999998</v>
      </c>
      <c r="AO40">
        <v>0</v>
      </c>
      <c r="AP40">
        <v>6.9173999999999998</v>
      </c>
      <c r="AQ40">
        <v>23.94</v>
      </c>
      <c r="AR40">
        <v>34.223999999999997</v>
      </c>
      <c r="AS40">
        <v>30.939599999999999</v>
      </c>
      <c r="AT40">
        <v>19.999955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2348.4390469999998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425.12</v>
      </c>
      <c r="L41">
        <v>361</v>
      </c>
      <c r="M41">
        <v>92</v>
      </c>
      <c r="N41">
        <v>99.54</v>
      </c>
      <c r="O41">
        <v>123.66562500000001</v>
      </c>
      <c r="P41">
        <v>139.31</v>
      </c>
      <c r="Q41">
        <v>8.6317000000000004</v>
      </c>
      <c r="R41">
        <v>31.767700000000001</v>
      </c>
      <c r="S41">
        <v>20.040500000000002</v>
      </c>
      <c r="T41">
        <v>0</v>
      </c>
      <c r="U41">
        <v>418.77</v>
      </c>
      <c r="V41">
        <v>15.6046</v>
      </c>
      <c r="W41">
        <v>35.2089</v>
      </c>
      <c r="X41">
        <v>110.6808</v>
      </c>
      <c r="Y41">
        <v>0</v>
      </c>
      <c r="Z41">
        <v>6.5208000000000004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42.506399999999999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10.557359999999999</v>
      </c>
      <c r="AN41">
        <v>0.66954999999999998</v>
      </c>
      <c r="AO41">
        <v>0</v>
      </c>
      <c r="AP41">
        <v>0.25619999999999998</v>
      </c>
      <c r="AQ41">
        <v>23.94</v>
      </c>
      <c r="AR41">
        <v>34.223999999999997</v>
      </c>
      <c r="AS41">
        <v>30.939599999999999</v>
      </c>
      <c r="AT41">
        <v>19.999955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2229.597522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425.12</v>
      </c>
      <c r="L42">
        <v>361</v>
      </c>
      <c r="M42">
        <v>92</v>
      </c>
      <c r="N42">
        <v>99.54</v>
      </c>
      <c r="O42">
        <v>123.66562500000001</v>
      </c>
      <c r="P42">
        <v>139.31</v>
      </c>
      <c r="Q42">
        <v>8.6317000000000004</v>
      </c>
      <c r="R42">
        <v>31.767700000000001</v>
      </c>
      <c r="S42">
        <v>20.040500000000002</v>
      </c>
      <c r="T42">
        <v>0</v>
      </c>
      <c r="U42">
        <v>418.77</v>
      </c>
      <c r="V42">
        <v>15.6046</v>
      </c>
      <c r="W42">
        <v>35.2089</v>
      </c>
      <c r="X42">
        <v>110.6808</v>
      </c>
      <c r="Y42">
        <v>0</v>
      </c>
      <c r="Z42">
        <v>6.5208000000000004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42.506399999999999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10.557359999999999</v>
      </c>
      <c r="AN42">
        <v>0.66954999999999998</v>
      </c>
      <c r="AO42">
        <v>0</v>
      </c>
      <c r="AP42">
        <v>0.25619999999999998</v>
      </c>
      <c r="AQ42">
        <v>11.97</v>
      </c>
      <c r="AR42">
        <v>34.223999999999997</v>
      </c>
      <c r="AS42">
        <v>30.939599999999999</v>
      </c>
      <c r="AT42">
        <v>19.999955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2203.5781619999998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375.12</v>
      </c>
      <c r="L43">
        <v>361</v>
      </c>
      <c r="M43">
        <v>92</v>
      </c>
      <c r="N43">
        <v>99.54</v>
      </c>
      <c r="O43">
        <v>123.66562500000001</v>
      </c>
      <c r="P43">
        <v>139.31</v>
      </c>
      <c r="Q43">
        <v>8.6317000000000004</v>
      </c>
      <c r="R43">
        <v>31.767700000000001</v>
      </c>
      <c r="S43">
        <v>20.040500000000002</v>
      </c>
      <c r="T43">
        <v>0</v>
      </c>
      <c r="U43">
        <v>418.77</v>
      </c>
      <c r="V43">
        <v>15.6046</v>
      </c>
      <c r="W43">
        <v>35.2089</v>
      </c>
      <c r="X43">
        <v>110.6808</v>
      </c>
      <c r="Y43">
        <v>0</v>
      </c>
      <c r="Z43">
        <v>6.5208000000000004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42.506399999999999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0.25619999999999998</v>
      </c>
      <c r="AQ43">
        <v>11.97</v>
      </c>
      <c r="AR43">
        <v>40.847999999999999</v>
      </c>
      <c r="AS43">
        <v>30.939599999999999</v>
      </c>
      <c r="AT43">
        <v>19.999955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2165.4488499999998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375.12</v>
      </c>
      <c r="L44">
        <v>361</v>
      </c>
      <c r="M44">
        <v>92</v>
      </c>
      <c r="N44">
        <v>99.54</v>
      </c>
      <c r="O44">
        <v>123.66562500000001</v>
      </c>
      <c r="P44">
        <v>139.31</v>
      </c>
      <c r="Q44">
        <v>8.6317000000000004</v>
      </c>
      <c r="R44">
        <v>31.767700000000001</v>
      </c>
      <c r="S44">
        <v>20.040500000000002</v>
      </c>
      <c r="T44">
        <v>0</v>
      </c>
      <c r="U44">
        <v>418.77</v>
      </c>
      <c r="V44">
        <v>15.6046</v>
      </c>
      <c r="W44">
        <v>35.2089</v>
      </c>
      <c r="X44">
        <v>110.6808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42.506399999999999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19.999955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2145.69409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375.12</v>
      </c>
      <c r="L45">
        <v>361</v>
      </c>
      <c r="M45">
        <v>92</v>
      </c>
      <c r="N45">
        <v>99.54</v>
      </c>
      <c r="O45">
        <v>123.66562500000001</v>
      </c>
      <c r="P45">
        <v>139.31</v>
      </c>
      <c r="Q45">
        <v>8.6317000000000004</v>
      </c>
      <c r="R45">
        <v>31.767700000000001</v>
      </c>
      <c r="S45">
        <v>20.040500000000002</v>
      </c>
      <c r="T45">
        <v>0</v>
      </c>
      <c r="U45">
        <v>418.77</v>
      </c>
      <c r="V45">
        <v>15.6046</v>
      </c>
      <c r="W45">
        <v>35.2089</v>
      </c>
      <c r="X45">
        <v>110.6808</v>
      </c>
      <c r="Y45">
        <v>0</v>
      </c>
      <c r="Z45">
        <v>13.041600000000001</v>
      </c>
      <c r="AA45">
        <v>0</v>
      </c>
      <c r="AB45">
        <v>26.34008</v>
      </c>
      <c r="AC45">
        <v>9.6778399999999998</v>
      </c>
      <c r="AD45">
        <v>0</v>
      </c>
      <c r="AE45">
        <v>16.478852</v>
      </c>
      <c r="AF45">
        <v>8.8740000000000006</v>
      </c>
      <c r="AG45">
        <v>42.506399999999999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30.939599999999999</v>
      </c>
      <c r="AT45">
        <v>18.972086000000001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2129.4683810000006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375.12</v>
      </c>
      <c r="L46">
        <v>361</v>
      </c>
      <c r="M46">
        <v>92</v>
      </c>
      <c r="N46">
        <v>99.54</v>
      </c>
      <c r="O46">
        <v>123.66562500000001</v>
      </c>
      <c r="P46">
        <v>139.31</v>
      </c>
      <c r="Q46">
        <v>8.6317000000000004</v>
      </c>
      <c r="R46">
        <v>31.767700000000001</v>
      </c>
      <c r="S46">
        <v>20.040500000000002</v>
      </c>
      <c r="T46">
        <v>0</v>
      </c>
      <c r="U46">
        <v>418.77</v>
      </c>
      <c r="V46">
        <v>15.6046</v>
      </c>
      <c r="W46">
        <v>35.2089</v>
      </c>
      <c r="X46">
        <v>110.6808</v>
      </c>
      <c r="Y46">
        <v>0</v>
      </c>
      <c r="Z46">
        <v>13.041600000000001</v>
      </c>
      <c r="AA46">
        <v>0</v>
      </c>
      <c r="AB46">
        <v>13.17004</v>
      </c>
      <c r="AC46">
        <v>9.6778399999999998</v>
      </c>
      <c r="AD46">
        <v>0</v>
      </c>
      <c r="AE46">
        <v>16.478852</v>
      </c>
      <c r="AF46">
        <v>8.8740000000000006</v>
      </c>
      <c r="AG46">
        <v>42.506399999999999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30.939599999999999</v>
      </c>
      <c r="AT46">
        <v>19.999955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2117.3262100000002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375.12</v>
      </c>
      <c r="L47">
        <v>361</v>
      </c>
      <c r="M47">
        <v>92</v>
      </c>
      <c r="N47">
        <v>99.54</v>
      </c>
      <c r="O47">
        <v>123.66562500000001</v>
      </c>
      <c r="P47">
        <v>139.31</v>
      </c>
      <c r="Q47">
        <v>8.6317000000000004</v>
      </c>
      <c r="R47">
        <v>31.767700000000001</v>
      </c>
      <c r="S47">
        <v>20.040500000000002</v>
      </c>
      <c r="T47">
        <v>0</v>
      </c>
      <c r="U47">
        <v>418.77</v>
      </c>
      <c r="V47">
        <v>15.6046</v>
      </c>
      <c r="W47">
        <v>35.2089</v>
      </c>
      <c r="X47">
        <v>110.6808</v>
      </c>
      <c r="Y47">
        <v>0</v>
      </c>
      <c r="Z47">
        <v>13.041600000000001</v>
      </c>
      <c r="AA47">
        <v>0</v>
      </c>
      <c r="AB47">
        <v>26.34008</v>
      </c>
      <c r="AC47">
        <v>19.35568</v>
      </c>
      <c r="AD47">
        <v>0</v>
      </c>
      <c r="AE47">
        <v>16.478852</v>
      </c>
      <c r="AF47">
        <v>8.8740000000000006</v>
      </c>
      <c r="AG47">
        <v>42.506399999999999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30.939599999999999</v>
      </c>
      <c r="AT47">
        <v>19.282343999999998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2139.4564790000004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375.12</v>
      </c>
      <c r="L48">
        <v>361</v>
      </c>
      <c r="M48">
        <v>92</v>
      </c>
      <c r="N48">
        <v>99.54</v>
      </c>
      <c r="O48">
        <v>123.66562500000001</v>
      </c>
      <c r="P48">
        <v>139.31</v>
      </c>
      <c r="Q48">
        <v>8.6317000000000004</v>
      </c>
      <c r="R48">
        <v>31.767700000000001</v>
      </c>
      <c r="S48">
        <v>20.040500000000002</v>
      </c>
      <c r="T48">
        <v>0</v>
      </c>
      <c r="U48">
        <v>418.77</v>
      </c>
      <c r="V48">
        <v>15.6046</v>
      </c>
      <c r="W48">
        <v>35.2089</v>
      </c>
      <c r="X48">
        <v>110.6808</v>
      </c>
      <c r="Y48">
        <v>0</v>
      </c>
      <c r="Z48">
        <v>13.041600000000001</v>
      </c>
      <c r="AA48">
        <v>0</v>
      </c>
      <c r="AB48">
        <v>26.34008</v>
      </c>
      <c r="AC48">
        <v>19.35568</v>
      </c>
      <c r="AD48">
        <v>0</v>
      </c>
      <c r="AE48">
        <v>16.478852</v>
      </c>
      <c r="AF48">
        <v>8.8740000000000006</v>
      </c>
      <c r="AG48">
        <v>42.506399999999999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30.939599999999999</v>
      </c>
      <c r="AT48">
        <v>19.999955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2140.1740900000004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375.12</v>
      </c>
      <c r="L49">
        <v>361</v>
      </c>
      <c r="M49">
        <v>92</v>
      </c>
      <c r="N49">
        <v>99.54</v>
      </c>
      <c r="O49">
        <v>123.66562500000001</v>
      </c>
      <c r="P49">
        <v>139.31</v>
      </c>
      <c r="Q49">
        <v>8.6317000000000004</v>
      </c>
      <c r="R49">
        <v>31.767700000000001</v>
      </c>
      <c r="S49">
        <v>20.040500000000002</v>
      </c>
      <c r="T49">
        <v>0</v>
      </c>
      <c r="U49">
        <v>418.77</v>
      </c>
      <c r="V49">
        <v>15.6046</v>
      </c>
      <c r="W49">
        <v>35.2089</v>
      </c>
      <c r="X49">
        <v>110.6808</v>
      </c>
      <c r="Y49">
        <v>0</v>
      </c>
      <c r="Z49">
        <v>13.041600000000001</v>
      </c>
      <c r="AA49">
        <v>0</v>
      </c>
      <c r="AB49">
        <v>26.34008</v>
      </c>
      <c r="AC49">
        <v>19.35568</v>
      </c>
      <c r="AD49">
        <v>0</v>
      </c>
      <c r="AE49">
        <v>16.478852</v>
      </c>
      <c r="AF49">
        <v>8.8740000000000006</v>
      </c>
      <c r="AG49">
        <v>42.506399999999999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30.939599999999999</v>
      </c>
      <c r="AT49">
        <v>19.999955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2140.1740900000004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375.12</v>
      </c>
      <c r="L50">
        <v>361</v>
      </c>
      <c r="M50">
        <v>92</v>
      </c>
      <c r="N50">
        <v>99.54</v>
      </c>
      <c r="O50">
        <v>123.66562500000001</v>
      </c>
      <c r="P50">
        <v>139.31</v>
      </c>
      <c r="Q50">
        <v>8.6317000000000004</v>
      </c>
      <c r="R50">
        <v>31.767700000000001</v>
      </c>
      <c r="S50">
        <v>20.040500000000002</v>
      </c>
      <c r="T50">
        <v>0</v>
      </c>
      <c r="U50">
        <v>418.77</v>
      </c>
      <c r="V50">
        <v>15.6046</v>
      </c>
      <c r="W50">
        <v>35.2089</v>
      </c>
      <c r="X50">
        <v>110.6808</v>
      </c>
      <c r="Y50">
        <v>0</v>
      </c>
      <c r="Z50">
        <v>13.041600000000001</v>
      </c>
      <c r="AA50">
        <v>0</v>
      </c>
      <c r="AB50">
        <v>26.34008</v>
      </c>
      <c r="AC50">
        <v>19.35568</v>
      </c>
      <c r="AD50">
        <v>0</v>
      </c>
      <c r="AE50">
        <v>16.478852</v>
      </c>
      <c r="AF50">
        <v>8.8740000000000006</v>
      </c>
      <c r="AG50">
        <v>42.506399999999999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30.939599999999999</v>
      </c>
      <c r="AT50">
        <v>19.999955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2140.1740900000004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375.12</v>
      </c>
      <c r="L51">
        <v>359.24</v>
      </c>
      <c r="M51">
        <v>92</v>
      </c>
      <c r="N51">
        <v>99.54</v>
      </c>
      <c r="O51">
        <v>123.66562500000001</v>
      </c>
      <c r="P51">
        <v>139.31</v>
      </c>
      <c r="Q51">
        <v>6.84</v>
      </c>
      <c r="R51">
        <v>31.767700000000001</v>
      </c>
      <c r="S51">
        <v>15.45</v>
      </c>
      <c r="T51">
        <v>0</v>
      </c>
      <c r="U51">
        <v>418.77</v>
      </c>
      <c r="V51">
        <v>15.6046</v>
      </c>
      <c r="W51">
        <v>35.2089</v>
      </c>
      <c r="X51">
        <v>110.6808</v>
      </c>
      <c r="Y51">
        <v>0</v>
      </c>
      <c r="Z51">
        <v>13.041600000000001</v>
      </c>
      <c r="AA51">
        <v>0</v>
      </c>
      <c r="AB51">
        <v>26.34008</v>
      </c>
      <c r="AC51">
        <v>19.35568</v>
      </c>
      <c r="AD51">
        <v>0</v>
      </c>
      <c r="AE51">
        <v>16.478852</v>
      </c>
      <c r="AF51">
        <v>8.8740000000000006</v>
      </c>
      <c r="AG51">
        <v>42.506399999999999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30.939599999999999</v>
      </c>
      <c r="AT51">
        <v>19.999955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2146.5568899999998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375.12</v>
      </c>
      <c r="L52">
        <v>359.24</v>
      </c>
      <c r="M52">
        <v>92</v>
      </c>
      <c r="N52">
        <v>99.54</v>
      </c>
      <c r="O52">
        <v>123.66562500000001</v>
      </c>
      <c r="P52">
        <v>139.31</v>
      </c>
      <c r="Q52">
        <v>6.84</v>
      </c>
      <c r="R52">
        <v>31.767700000000001</v>
      </c>
      <c r="S52">
        <v>15.45</v>
      </c>
      <c r="T52">
        <v>0</v>
      </c>
      <c r="U52">
        <v>418.77</v>
      </c>
      <c r="V52">
        <v>15.6046</v>
      </c>
      <c r="W52">
        <v>34.758899999999997</v>
      </c>
      <c r="X52">
        <v>110.6808</v>
      </c>
      <c r="Y52">
        <v>0</v>
      </c>
      <c r="Z52">
        <v>13.041600000000001</v>
      </c>
      <c r="AA52">
        <v>0</v>
      </c>
      <c r="AB52">
        <v>26.34008</v>
      </c>
      <c r="AC52">
        <v>19.35568</v>
      </c>
      <c r="AD52">
        <v>0</v>
      </c>
      <c r="AE52">
        <v>16.478852</v>
      </c>
      <c r="AF52">
        <v>8.8740000000000006</v>
      </c>
      <c r="AG52">
        <v>42.506399999999999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30.939599999999999</v>
      </c>
      <c r="AT52">
        <v>19.999955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2146.10689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374.12</v>
      </c>
      <c r="L53">
        <v>359.24</v>
      </c>
      <c r="M53">
        <v>92</v>
      </c>
      <c r="N53">
        <v>99.54</v>
      </c>
      <c r="O53">
        <v>123.66562500000001</v>
      </c>
      <c r="P53">
        <v>139.31</v>
      </c>
      <c r="Q53">
        <v>6.84</v>
      </c>
      <c r="R53">
        <v>24.15</v>
      </c>
      <c r="S53">
        <v>15.45</v>
      </c>
      <c r="T53">
        <v>0</v>
      </c>
      <c r="U53">
        <v>418.77</v>
      </c>
      <c r="V53">
        <v>15.6046</v>
      </c>
      <c r="W53">
        <v>34.758899999999997</v>
      </c>
      <c r="X53">
        <v>110.6808</v>
      </c>
      <c r="Y53">
        <v>0</v>
      </c>
      <c r="Z53">
        <v>13.041600000000001</v>
      </c>
      <c r="AA53">
        <v>0</v>
      </c>
      <c r="AB53">
        <v>13.17004</v>
      </c>
      <c r="AC53">
        <v>19.35568</v>
      </c>
      <c r="AD53">
        <v>0</v>
      </c>
      <c r="AE53">
        <v>16.478852</v>
      </c>
      <c r="AF53">
        <v>8.8740000000000006</v>
      </c>
      <c r="AG53">
        <v>42.506399999999999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19.999955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2129.8391499999998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374.12</v>
      </c>
      <c r="L54">
        <v>359.24</v>
      </c>
      <c r="M54">
        <v>92</v>
      </c>
      <c r="N54">
        <v>99.54</v>
      </c>
      <c r="O54">
        <v>123.66562500000001</v>
      </c>
      <c r="P54">
        <v>139.31</v>
      </c>
      <c r="Q54">
        <v>6.84</v>
      </c>
      <c r="R54">
        <v>24.15</v>
      </c>
      <c r="S54">
        <v>15.45</v>
      </c>
      <c r="T54">
        <v>0</v>
      </c>
      <c r="U54">
        <v>418.77</v>
      </c>
      <c r="V54">
        <v>11.6</v>
      </c>
      <c r="W54">
        <v>34.758899999999997</v>
      </c>
      <c r="X54">
        <v>110.6808</v>
      </c>
      <c r="Y54">
        <v>0</v>
      </c>
      <c r="Z54">
        <v>13.041600000000001</v>
      </c>
      <c r="AA54">
        <v>0</v>
      </c>
      <c r="AB54">
        <v>13.17004</v>
      </c>
      <c r="AC54">
        <v>9.6778399999999998</v>
      </c>
      <c r="AD54">
        <v>0</v>
      </c>
      <c r="AE54">
        <v>0</v>
      </c>
      <c r="AF54">
        <v>8.8740000000000006</v>
      </c>
      <c r="AG54">
        <v>42.506399999999999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19.999955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2099.677858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374.12</v>
      </c>
      <c r="L55">
        <v>359.24</v>
      </c>
      <c r="M55">
        <v>92</v>
      </c>
      <c r="N55">
        <v>99.54</v>
      </c>
      <c r="O55">
        <v>123.66562500000001</v>
      </c>
      <c r="P55">
        <v>139.31</v>
      </c>
      <c r="Q55">
        <v>6.54</v>
      </c>
      <c r="R55">
        <v>23.45</v>
      </c>
      <c r="S55">
        <v>14.85</v>
      </c>
      <c r="T55">
        <v>0</v>
      </c>
      <c r="U55">
        <v>418.77</v>
      </c>
      <c r="V55">
        <v>11.6</v>
      </c>
      <c r="W55">
        <v>34.758899999999997</v>
      </c>
      <c r="X55">
        <v>110.6808</v>
      </c>
      <c r="Y55">
        <v>0</v>
      </c>
      <c r="Z55">
        <v>13.041600000000001</v>
      </c>
      <c r="AA55">
        <v>0</v>
      </c>
      <c r="AB55">
        <v>13.17004</v>
      </c>
      <c r="AC55">
        <v>0</v>
      </c>
      <c r="AD55">
        <v>0</v>
      </c>
      <c r="AE55">
        <v>0</v>
      </c>
      <c r="AF55">
        <v>8.8740000000000006</v>
      </c>
      <c r="AG55">
        <v>42.506399999999999</v>
      </c>
      <c r="AH55">
        <v>0</v>
      </c>
      <c r="AI55">
        <v>0</v>
      </c>
      <c r="AJ55">
        <v>0</v>
      </c>
      <c r="AK55">
        <v>53.932499999999997</v>
      </c>
      <c r="AL55">
        <v>40.088999999999999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19.999955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2082.8800179999998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374.12</v>
      </c>
      <c r="L56">
        <v>359.24</v>
      </c>
      <c r="M56">
        <v>92</v>
      </c>
      <c r="N56">
        <v>99.54</v>
      </c>
      <c r="O56">
        <v>123.66562500000001</v>
      </c>
      <c r="P56">
        <v>139.31</v>
      </c>
      <c r="Q56">
        <v>6.54</v>
      </c>
      <c r="R56">
        <v>23.45</v>
      </c>
      <c r="S56">
        <v>14.85</v>
      </c>
      <c r="T56">
        <v>0</v>
      </c>
      <c r="U56">
        <v>418.77</v>
      </c>
      <c r="V56">
        <v>11.6</v>
      </c>
      <c r="W56">
        <v>25.68</v>
      </c>
      <c r="X56">
        <v>81.59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42.506399999999999</v>
      </c>
      <c r="AH56">
        <v>0</v>
      </c>
      <c r="AI56">
        <v>0</v>
      </c>
      <c r="AJ56">
        <v>0</v>
      </c>
      <c r="AK56">
        <v>53.932499999999997</v>
      </c>
      <c r="AL56">
        <v>40.088999999999999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19.999955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2031.5402779999995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374.12</v>
      </c>
      <c r="L57">
        <v>359.24</v>
      </c>
      <c r="M57">
        <v>92</v>
      </c>
      <c r="N57">
        <v>99.54</v>
      </c>
      <c r="O57">
        <v>123.66562500000001</v>
      </c>
      <c r="P57">
        <v>139.31</v>
      </c>
      <c r="Q57">
        <v>6.54</v>
      </c>
      <c r="R57">
        <v>23.45</v>
      </c>
      <c r="S57">
        <v>14.85</v>
      </c>
      <c r="T57">
        <v>0</v>
      </c>
      <c r="U57">
        <v>418.77</v>
      </c>
      <c r="V57">
        <v>11.6</v>
      </c>
      <c r="W57">
        <v>25.68</v>
      </c>
      <c r="X57">
        <v>81.59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42.506399999999999</v>
      </c>
      <c r="AH57">
        <v>0</v>
      </c>
      <c r="AI57">
        <v>0</v>
      </c>
      <c r="AJ57">
        <v>0</v>
      </c>
      <c r="AK57">
        <v>53.932499999999997</v>
      </c>
      <c r="AL57">
        <v>40.088999999999999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19.999955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2031.5402779999995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374.12</v>
      </c>
      <c r="L58">
        <v>359.24</v>
      </c>
      <c r="M58">
        <v>92</v>
      </c>
      <c r="N58">
        <v>99.54</v>
      </c>
      <c r="O58">
        <v>123.66562500000001</v>
      </c>
      <c r="P58">
        <v>139.31</v>
      </c>
      <c r="Q58">
        <v>6.54</v>
      </c>
      <c r="R58">
        <v>23.45</v>
      </c>
      <c r="S58">
        <v>14.85</v>
      </c>
      <c r="T58">
        <v>0</v>
      </c>
      <c r="U58">
        <v>418.77</v>
      </c>
      <c r="V58">
        <v>11.6</v>
      </c>
      <c r="W58">
        <v>25.68</v>
      </c>
      <c r="X58">
        <v>81.59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42.506399999999999</v>
      </c>
      <c r="AH58">
        <v>0</v>
      </c>
      <c r="AI58">
        <v>0</v>
      </c>
      <c r="AJ58">
        <v>0</v>
      </c>
      <c r="AK58">
        <v>53.932499999999997</v>
      </c>
      <c r="AL58">
        <v>40.088999999999999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19.999955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2031.5402779999995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374.12</v>
      </c>
      <c r="L59">
        <v>359.24</v>
      </c>
      <c r="M59">
        <v>92</v>
      </c>
      <c r="N59">
        <v>99.54</v>
      </c>
      <c r="O59">
        <v>123.66562500000001</v>
      </c>
      <c r="P59">
        <v>139.31</v>
      </c>
      <c r="Q59">
        <v>6.54</v>
      </c>
      <c r="R59">
        <v>23.45</v>
      </c>
      <c r="S59">
        <v>14.85</v>
      </c>
      <c r="T59">
        <v>0</v>
      </c>
      <c r="U59">
        <v>418.77</v>
      </c>
      <c r="V59">
        <v>11.6</v>
      </c>
      <c r="W59">
        <v>25.68</v>
      </c>
      <c r="X59">
        <v>81.59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42.506399999999999</v>
      </c>
      <c r="AH59">
        <v>0</v>
      </c>
      <c r="AI59">
        <v>0</v>
      </c>
      <c r="AJ59">
        <v>0</v>
      </c>
      <c r="AK59">
        <v>53.932499999999997</v>
      </c>
      <c r="AL59">
        <v>40.088999999999999</v>
      </c>
      <c r="AM59">
        <v>15.804048</v>
      </c>
      <c r="AN59">
        <v>0.66954999999999998</v>
      </c>
      <c r="AO59">
        <v>0</v>
      </c>
      <c r="AP59">
        <v>0</v>
      </c>
      <c r="AQ59">
        <v>11.97</v>
      </c>
      <c r="AR59">
        <v>35.328000000000003</v>
      </c>
      <c r="AS59">
        <v>30.939599999999999</v>
      </c>
      <c r="AT59">
        <v>19.999955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2043.5102779999995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374.12</v>
      </c>
      <c r="L60">
        <v>359.24</v>
      </c>
      <c r="M60">
        <v>92</v>
      </c>
      <c r="N60">
        <v>99.54</v>
      </c>
      <c r="O60">
        <v>123.66562500000001</v>
      </c>
      <c r="P60">
        <v>139.31</v>
      </c>
      <c r="Q60">
        <v>6.54</v>
      </c>
      <c r="R60">
        <v>23.45</v>
      </c>
      <c r="S60">
        <v>14.85</v>
      </c>
      <c r="T60">
        <v>0</v>
      </c>
      <c r="U60">
        <v>418.77</v>
      </c>
      <c r="V60">
        <v>11.6</v>
      </c>
      <c r="W60">
        <v>25.68</v>
      </c>
      <c r="X60">
        <v>81.59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42.506399999999999</v>
      </c>
      <c r="AH60">
        <v>0</v>
      </c>
      <c r="AI60">
        <v>0</v>
      </c>
      <c r="AJ60">
        <v>0</v>
      </c>
      <c r="AK60">
        <v>53.932499999999997</v>
      </c>
      <c r="AL60">
        <v>40.088999999999999</v>
      </c>
      <c r="AM60">
        <v>15.804048</v>
      </c>
      <c r="AN60">
        <v>0.66954999999999998</v>
      </c>
      <c r="AO60">
        <v>0</v>
      </c>
      <c r="AP60">
        <v>0</v>
      </c>
      <c r="AQ60">
        <v>11.97</v>
      </c>
      <c r="AR60">
        <v>35.328000000000003</v>
      </c>
      <c r="AS60">
        <v>30.939599999999999</v>
      </c>
      <c r="AT60">
        <v>19.999955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2043.5102779999995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374.12</v>
      </c>
      <c r="L61">
        <v>359.24</v>
      </c>
      <c r="M61">
        <v>92</v>
      </c>
      <c r="N61">
        <v>99.54</v>
      </c>
      <c r="O61">
        <v>123.66562500000001</v>
      </c>
      <c r="P61">
        <v>139.31</v>
      </c>
      <c r="Q61">
        <v>6.54</v>
      </c>
      <c r="R61">
        <v>23.45</v>
      </c>
      <c r="S61">
        <v>14.85</v>
      </c>
      <c r="T61">
        <v>0</v>
      </c>
      <c r="U61">
        <v>418.77</v>
      </c>
      <c r="V61">
        <v>11.6</v>
      </c>
      <c r="W61">
        <v>25.68</v>
      </c>
      <c r="X61">
        <v>81.59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42.506399999999999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23.94</v>
      </c>
      <c r="AR61">
        <v>35.328000000000003</v>
      </c>
      <c r="AS61">
        <v>30.939599999999999</v>
      </c>
      <c r="AT61">
        <v>19.999955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2040.9552779999997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374.12</v>
      </c>
      <c r="L62">
        <v>359.24</v>
      </c>
      <c r="M62">
        <v>92</v>
      </c>
      <c r="N62">
        <v>99.54</v>
      </c>
      <c r="O62">
        <v>123.66562500000001</v>
      </c>
      <c r="P62">
        <v>139.31</v>
      </c>
      <c r="Q62">
        <v>6.54</v>
      </c>
      <c r="R62">
        <v>23.45</v>
      </c>
      <c r="S62">
        <v>14.85</v>
      </c>
      <c r="T62">
        <v>0</v>
      </c>
      <c r="U62">
        <v>418.77</v>
      </c>
      <c r="V62">
        <v>11.6</v>
      </c>
      <c r="W62">
        <v>25.68</v>
      </c>
      <c r="X62">
        <v>81.59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42.506399999999999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23.94</v>
      </c>
      <c r="AR62">
        <v>35.328000000000003</v>
      </c>
      <c r="AS62">
        <v>30.939599999999999</v>
      </c>
      <c r="AT62">
        <v>19.999955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2040.9552779999997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374.12</v>
      </c>
      <c r="L63">
        <v>359.24</v>
      </c>
      <c r="M63">
        <v>92</v>
      </c>
      <c r="N63">
        <v>99.54</v>
      </c>
      <c r="O63">
        <v>123.66562500000001</v>
      </c>
      <c r="P63">
        <v>139.31</v>
      </c>
      <c r="Q63">
        <v>6.54</v>
      </c>
      <c r="R63">
        <v>23.45</v>
      </c>
      <c r="S63">
        <v>14.85</v>
      </c>
      <c r="T63">
        <v>0</v>
      </c>
      <c r="U63">
        <v>418.77</v>
      </c>
      <c r="V63">
        <v>11.6</v>
      </c>
      <c r="W63">
        <v>30.915600000000001</v>
      </c>
      <c r="X63">
        <v>98.060100000000006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42.506399999999999</v>
      </c>
      <c r="AH63">
        <v>18.940000000000001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23.94</v>
      </c>
      <c r="AR63">
        <v>35.328000000000003</v>
      </c>
      <c r="AS63">
        <v>30.939599999999999</v>
      </c>
      <c r="AT63">
        <v>19.999955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2081.6009779999995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374.12</v>
      </c>
      <c r="L64">
        <v>359.24</v>
      </c>
      <c r="M64">
        <v>92</v>
      </c>
      <c r="N64">
        <v>99.54</v>
      </c>
      <c r="O64">
        <v>123.66562500000001</v>
      </c>
      <c r="P64">
        <v>139.31</v>
      </c>
      <c r="Q64">
        <v>6.54</v>
      </c>
      <c r="R64">
        <v>23.45</v>
      </c>
      <c r="S64">
        <v>14.85</v>
      </c>
      <c r="T64">
        <v>0</v>
      </c>
      <c r="U64">
        <v>418.77</v>
      </c>
      <c r="V64">
        <v>11.6</v>
      </c>
      <c r="W64">
        <v>30.915600000000001</v>
      </c>
      <c r="X64">
        <v>127.15089999999999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42.506399999999999</v>
      </c>
      <c r="AH64">
        <v>18.940000000000001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23.94</v>
      </c>
      <c r="AR64">
        <v>35.328000000000003</v>
      </c>
      <c r="AS64">
        <v>30.939599999999999</v>
      </c>
      <c r="AT64">
        <v>19.999955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2110.6917780000003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374.12</v>
      </c>
      <c r="L65">
        <v>359.24</v>
      </c>
      <c r="M65">
        <v>92</v>
      </c>
      <c r="N65">
        <v>99.54</v>
      </c>
      <c r="O65">
        <v>123.66562500000001</v>
      </c>
      <c r="P65">
        <v>139.31</v>
      </c>
      <c r="Q65">
        <v>6.54</v>
      </c>
      <c r="R65">
        <v>23.45</v>
      </c>
      <c r="S65">
        <v>14.85</v>
      </c>
      <c r="T65">
        <v>0</v>
      </c>
      <c r="U65">
        <v>418.77</v>
      </c>
      <c r="V65">
        <v>11.6</v>
      </c>
      <c r="W65">
        <v>39.994500000000002</v>
      </c>
      <c r="X65">
        <v>127.15089999999999</v>
      </c>
      <c r="Y65">
        <v>0</v>
      </c>
      <c r="Z65">
        <v>13.041600000000001</v>
      </c>
      <c r="AA65">
        <v>0</v>
      </c>
      <c r="AB65">
        <v>0</v>
      </c>
      <c r="AC65">
        <v>9.6778399999999998</v>
      </c>
      <c r="AD65">
        <v>0</v>
      </c>
      <c r="AE65">
        <v>0</v>
      </c>
      <c r="AF65">
        <v>8.8740000000000006</v>
      </c>
      <c r="AG65">
        <v>42.506399999999999</v>
      </c>
      <c r="AH65">
        <v>37.880000000000003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23.94</v>
      </c>
      <c r="AR65">
        <v>35.328000000000003</v>
      </c>
      <c r="AS65">
        <v>30.939599999999999</v>
      </c>
      <c r="AT65">
        <v>19.999955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2148.3885179999997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374.12</v>
      </c>
      <c r="L66">
        <v>359.24</v>
      </c>
      <c r="M66">
        <v>92</v>
      </c>
      <c r="N66">
        <v>99.54</v>
      </c>
      <c r="O66">
        <v>123.66562500000001</v>
      </c>
      <c r="P66">
        <v>139.31</v>
      </c>
      <c r="Q66">
        <v>6.54</v>
      </c>
      <c r="R66">
        <v>23.45</v>
      </c>
      <c r="S66">
        <v>14.85</v>
      </c>
      <c r="T66">
        <v>0</v>
      </c>
      <c r="U66">
        <v>418.77</v>
      </c>
      <c r="V66">
        <v>11.6</v>
      </c>
      <c r="W66">
        <v>39.994500000000002</v>
      </c>
      <c r="X66">
        <v>127.15089999999999</v>
      </c>
      <c r="Y66">
        <v>0</v>
      </c>
      <c r="Z66">
        <v>13.041600000000001</v>
      </c>
      <c r="AA66">
        <v>0</v>
      </c>
      <c r="AB66">
        <v>0</v>
      </c>
      <c r="AC66">
        <v>9.6778399999999998</v>
      </c>
      <c r="AD66">
        <v>0</v>
      </c>
      <c r="AE66">
        <v>16.478852</v>
      </c>
      <c r="AF66">
        <v>8.8740000000000006</v>
      </c>
      <c r="AG66">
        <v>42.506399999999999</v>
      </c>
      <c r="AH66">
        <v>37.880000000000003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23.94</v>
      </c>
      <c r="AR66">
        <v>35.328000000000003</v>
      </c>
      <c r="AS66">
        <v>30.939599999999999</v>
      </c>
      <c r="AT66">
        <v>19.999955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2164.8673699999999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374.12</v>
      </c>
      <c r="L67">
        <v>361</v>
      </c>
      <c r="M67">
        <v>92</v>
      </c>
      <c r="N67">
        <v>99.54</v>
      </c>
      <c r="O67">
        <v>123.66562500000001</v>
      </c>
      <c r="P67">
        <v>139.31</v>
      </c>
      <c r="Q67">
        <v>6.54</v>
      </c>
      <c r="R67">
        <v>30.806964000000001</v>
      </c>
      <c r="S67">
        <v>14.85</v>
      </c>
      <c r="T67">
        <v>0</v>
      </c>
      <c r="U67">
        <v>418.77</v>
      </c>
      <c r="V67">
        <v>15.6046</v>
      </c>
      <c r="W67">
        <v>46.399079999999998</v>
      </c>
      <c r="X67">
        <v>147.515625</v>
      </c>
      <c r="Y67">
        <v>0</v>
      </c>
      <c r="Z67">
        <v>13.041600000000001</v>
      </c>
      <c r="AA67">
        <v>14.04936</v>
      </c>
      <c r="AB67">
        <v>13.17004</v>
      </c>
      <c r="AC67">
        <v>9.6778399999999998</v>
      </c>
      <c r="AD67">
        <v>0</v>
      </c>
      <c r="AE67">
        <v>16.478852</v>
      </c>
      <c r="AF67">
        <v>8.8740000000000006</v>
      </c>
      <c r="AG67">
        <v>42.506399999999999</v>
      </c>
      <c r="AH67">
        <v>37.880000000000003</v>
      </c>
      <c r="AI67">
        <v>0</v>
      </c>
      <c r="AJ67">
        <v>0</v>
      </c>
      <c r="AK67">
        <v>53.932499999999997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23.94</v>
      </c>
      <c r="AR67">
        <v>35.328000000000003</v>
      </c>
      <c r="AS67">
        <v>30.939599999999999</v>
      </c>
      <c r="AT67">
        <v>19.999955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2231.9776389999997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374.12</v>
      </c>
      <c r="L68">
        <v>361</v>
      </c>
      <c r="M68">
        <v>92</v>
      </c>
      <c r="N68">
        <v>99.54</v>
      </c>
      <c r="O68">
        <v>123.66562500000001</v>
      </c>
      <c r="P68">
        <v>139.31</v>
      </c>
      <c r="Q68">
        <v>6.54</v>
      </c>
      <c r="R68">
        <v>31.767700000000001</v>
      </c>
      <c r="S68">
        <v>14.85</v>
      </c>
      <c r="T68">
        <v>0</v>
      </c>
      <c r="U68">
        <v>418.77</v>
      </c>
      <c r="V68">
        <v>15.6046</v>
      </c>
      <c r="W68">
        <v>46.399079999999998</v>
      </c>
      <c r="X68">
        <v>147.515625</v>
      </c>
      <c r="Y68">
        <v>0</v>
      </c>
      <c r="Z68">
        <v>13.041600000000001</v>
      </c>
      <c r="AA68">
        <v>14.04936</v>
      </c>
      <c r="AB68">
        <v>13.17004</v>
      </c>
      <c r="AC68">
        <v>9.6778399999999998</v>
      </c>
      <c r="AD68">
        <v>0</v>
      </c>
      <c r="AE68">
        <v>16.478852</v>
      </c>
      <c r="AF68">
        <v>8.8740000000000006</v>
      </c>
      <c r="AG68">
        <v>42.506399999999999</v>
      </c>
      <c r="AH68">
        <v>37.880000000000003</v>
      </c>
      <c r="AI68">
        <v>0</v>
      </c>
      <c r="AJ68">
        <v>0</v>
      </c>
      <c r="AK68">
        <v>53.932499999999997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23.94</v>
      </c>
      <c r="AR68">
        <v>35.328000000000003</v>
      </c>
      <c r="AS68">
        <v>30.939599999999999</v>
      </c>
      <c r="AT68">
        <v>19.999955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2232.9383749999997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415.12</v>
      </c>
      <c r="L69">
        <v>361</v>
      </c>
      <c r="M69">
        <v>92</v>
      </c>
      <c r="N69">
        <v>99.54</v>
      </c>
      <c r="O69">
        <v>123.66562500000001</v>
      </c>
      <c r="P69">
        <v>139.31</v>
      </c>
      <c r="Q69">
        <v>8.6317000000000004</v>
      </c>
      <c r="R69">
        <v>31.767700000000001</v>
      </c>
      <c r="S69">
        <v>20.040500000000002</v>
      </c>
      <c r="T69">
        <v>0</v>
      </c>
      <c r="U69">
        <v>418.77</v>
      </c>
      <c r="V69">
        <v>15.6046</v>
      </c>
      <c r="W69">
        <v>46.399079999999998</v>
      </c>
      <c r="X69">
        <v>147.515625</v>
      </c>
      <c r="Y69">
        <v>0</v>
      </c>
      <c r="Z69">
        <v>6.5208000000000004</v>
      </c>
      <c r="AA69">
        <v>14.04936</v>
      </c>
      <c r="AB69">
        <v>13.17004</v>
      </c>
      <c r="AC69">
        <v>9.6778399999999998</v>
      </c>
      <c r="AD69">
        <v>0</v>
      </c>
      <c r="AE69">
        <v>16.478852</v>
      </c>
      <c r="AF69">
        <v>8.8740000000000006</v>
      </c>
      <c r="AG69">
        <v>42.506399999999999</v>
      </c>
      <c r="AH69">
        <v>37.880000000000003</v>
      </c>
      <c r="AI69">
        <v>0</v>
      </c>
      <c r="AJ69">
        <v>0</v>
      </c>
      <c r="AK69">
        <v>53.932499999999997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35.909999999999997</v>
      </c>
      <c r="AR69">
        <v>35.328000000000003</v>
      </c>
      <c r="AS69">
        <v>30.939599999999999</v>
      </c>
      <c r="AT69">
        <v>19.999955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2286.6697749999994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445.12</v>
      </c>
      <c r="L70">
        <v>361</v>
      </c>
      <c r="M70">
        <v>92</v>
      </c>
      <c r="N70">
        <v>99.54</v>
      </c>
      <c r="O70">
        <v>123.66562500000001</v>
      </c>
      <c r="P70">
        <v>139.31</v>
      </c>
      <c r="Q70">
        <v>8.6317000000000004</v>
      </c>
      <c r="R70">
        <v>31.767700000000001</v>
      </c>
      <c r="S70">
        <v>20.040500000000002</v>
      </c>
      <c r="T70">
        <v>0</v>
      </c>
      <c r="U70">
        <v>418.77</v>
      </c>
      <c r="V70">
        <v>15.6046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26.34008</v>
      </c>
      <c r="AC70">
        <v>19.35568</v>
      </c>
      <c r="AD70">
        <v>0</v>
      </c>
      <c r="AE70">
        <v>16.478852</v>
      </c>
      <c r="AF70">
        <v>8.8740000000000006</v>
      </c>
      <c r="AG70">
        <v>42.506399999999999</v>
      </c>
      <c r="AH70">
        <v>37.880000000000003</v>
      </c>
      <c r="AI70">
        <v>0</v>
      </c>
      <c r="AJ70">
        <v>0</v>
      </c>
      <c r="AK70">
        <v>53.932499999999997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35.909999999999997</v>
      </c>
      <c r="AR70">
        <v>35.328000000000003</v>
      </c>
      <c r="AS70">
        <v>30.939599999999999</v>
      </c>
      <c r="AT70">
        <v>19.999955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2339.5176549999996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495.12</v>
      </c>
      <c r="L71">
        <v>361</v>
      </c>
      <c r="M71">
        <v>92</v>
      </c>
      <c r="N71">
        <v>99.54</v>
      </c>
      <c r="O71">
        <v>123.66562500000001</v>
      </c>
      <c r="P71">
        <v>139.31</v>
      </c>
      <c r="Q71">
        <v>8.6317000000000004</v>
      </c>
      <c r="R71">
        <v>31.767700000000001</v>
      </c>
      <c r="S71">
        <v>20.040500000000002</v>
      </c>
      <c r="T71">
        <v>0</v>
      </c>
      <c r="U71">
        <v>418.77</v>
      </c>
      <c r="V71">
        <v>15.6046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26.34008</v>
      </c>
      <c r="AC71">
        <v>19.35568</v>
      </c>
      <c r="AD71">
        <v>0</v>
      </c>
      <c r="AE71">
        <v>16.478852</v>
      </c>
      <c r="AF71">
        <v>8.8740000000000006</v>
      </c>
      <c r="AG71">
        <v>42.506399999999999</v>
      </c>
      <c r="AH71">
        <v>60.607999999999997</v>
      </c>
      <c r="AI71">
        <v>0</v>
      </c>
      <c r="AJ71">
        <v>0</v>
      </c>
      <c r="AK71">
        <v>53.932499999999997</v>
      </c>
      <c r="AL71">
        <v>12.782</v>
      </c>
      <c r="AM71">
        <v>15.804048</v>
      </c>
      <c r="AN71">
        <v>0.66954999999999998</v>
      </c>
      <c r="AO71">
        <v>0</v>
      </c>
      <c r="AP71">
        <v>1.2809999999999999</v>
      </c>
      <c r="AQ71">
        <v>47.88</v>
      </c>
      <c r="AR71">
        <v>35.328000000000003</v>
      </c>
      <c r="AS71">
        <v>30.939599999999999</v>
      </c>
      <c r="AT71">
        <v>19.999955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2426.7640150000007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520.12</v>
      </c>
      <c r="L72">
        <v>361</v>
      </c>
      <c r="M72">
        <v>92</v>
      </c>
      <c r="N72">
        <v>99.54</v>
      </c>
      <c r="O72">
        <v>123.66562500000001</v>
      </c>
      <c r="P72">
        <v>139.31</v>
      </c>
      <c r="Q72">
        <v>8.6317000000000004</v>
      </c>
      <c r="R72">
        <v>31.767700000000001</v>
      </c>
      <c r="S72">
        <v>20.040500000000002</v>
      </c>
      <c r="T72">
        <v>0</v>
      </c>
      <c r="U72">
        <v>418.77</v>
      </c>
      <c r="V72">
        <v>15.6046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26.34008</v>
      </c>
      <c r="AC72">
        <v>19.35568</v>
      </c>
      <c r="AD72">
        <v>0</v>
      </c>
      <c r="AE72">
        <v>32.957704</v>
      </c>
      <c r="AF72">
        <v>17.748000000000001</v>
      </c>
      <c r="AG72">
        <v>42.506399999999999</v>
      </c>
      <c r="AH72">
        <v>60.607999999999997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0.66954999999999998</v>
      </c>
      <c r="AO72">
        <v>0</v>
      </c>
      <c r="AP72">
        <v>1.2809999999999999</v>
      </c>
      <c r="AQ72">
        <v>47.88</v>
      </c>
      <c r="AR72">
        <v>35.328000000000003</v>
      </c>
      <c r="AS72">
        <v>30.939599999999999</v>
      </c>
      <c r="AT72">
        <v>19.999955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2477.1168670000006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545.12</v>
      </c>
      <c r="L73">
        <v>361</v>
      </c>
      <c r="M73">
        <v>92</v>
      </c>
      <c r="N73">
        <v>99.54</v>
      </c>
      <c r="O73">
        <v>123.66562500000001</v>
      </c>
      <c r="P73">
        <v>139.31</v>
      </c>
      <c r="Q73">
        <v>8.6317000000000004</v>
      </c>
      <c r="R73">
        <v>31.767700000000001</v>
      </c>
      <c r="S73">
        <v>20.040500000000002</v>
      </c>
      <c r="T73">
        <v>0</v>
      </c>
      <c r="U73">
        <v>418.77</v>
      </c>
      <c r="V73">
        <v>15.6046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9.1149000000000004</v>
      </c>
      <c r="AE73">
        <v>32.957704</v>
      </c>
      <c r="AF73">
        <v>26.622</v>
      </c>
      <c r="AG73">
        <v>42.506399999999999</v>
      </c>
      <c r="AH73">
        <v>88.639200000000002</v>
      </c>
      <c r="AI73">
        <v>0</v>
      </c>
      <c r="AJ73">
        <v>0</v>
      </c>
      <c r="AK73">
        <v>53.932499999999997</v>
      </c>
      <c r="AL73">
        <v>2.3239999999999998</v>
      </c>
      <c r="AM73">
        <v>15.804048</v>
      </c>
      <c r="AN73">
        <v>0.66954999999999998</v>
      </c>
      <c r="AO73">
        <v>0</v>
      </c>
      <c r="AP73">
        <v>1.7934000000000001</v>
      </c>
      <c r="AQ73">
        <v>47.88</v>
      </c>
      <c r="AR73">
        <v>35.328000000000003</v>
      </c>
      <c r="AS73">
        <v>30.939599999999999</v>
      </c>
      <c r="AT73">
        <v>19.999955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2552.2407270000003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570.12</v>
      </c>
      <c r="L74">
        <v>361</v>
      </c>
      <c r="M74">
        <v>92</v>
      </c>
      <c r="N74">
        <v>99.54</v>
      </c>
      <c r="O74">
        <v>123.66562500000001</v>
      </c>
      <c r="P74">
        <v>139.31</v>
      </c>
      <c r="Q74">
        <v>9.4027999999999992</v>
      </c>
      <c r="R74">
        <v>36.534799999999997</v>
      </c>
      <c r="S74">
        <v>22.743600000000001</v>
      </c>
      <c r="T74">
        <v>0</v>
      </c>
      <c r="U74">
        <v>418.77</v>
      </c>
      <c r="V74">
        <v>15.6046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42.506399999999999</v>
      </c>
      <c r="AH74">
        <v>93.563599999999994</v>
      </c>
      <c r="AI74">
        <v>0</v>
      </c>
      <c r="AJ74">
        <v>0</v>
      </c>
      <c r="AK74">
        <v>53.932499999999997</v>
      </c>
      <c r="AL74">
        <v>2.3239999999999998</v>
      </c>
      <c r="AM74">
        <v>15.804048</v>
      </c>
      <c r="AN74">
        <v>0.66954999999999998</v>
      </c>
      <c r="AO74">
        <v>0</v>
      </c>
      <c r="AP74">
        <v>1.7934000000000001</v>
      </c>
      <c r="AQ74">
        <v>47.88</v>
      </c>
      <c r="AR74">
        <v>35.328000000000003</v>
      </c>
      <c r="AS74">
        <v>30.939599999999999</v>
      </c>
      <c r="AT74">
        <v>19.999955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2634.6069670000006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602.01949999999999</v>
      </c>
      <c r="L75">
        <v>361</v>
      </c>
      <c r="M75">
        <v>92</v>
      </c>
      <c r="N75">
        <v>99.54</v>
      </c>
      <c r="O75">
        <v>123.66562500000001</v>
      </c>
      <c r="P75">
        <v>139.31</v>
      </c>
      <c r="Q75">
        <v>8.6317000000000004</v>
      </c>
      <c r="R75">
        <v>31.767700000000001</v>
      </c>
      <c r="S75">
        <v>20.040500000000002</v>
      </c>
      <c r="T75">
        <v>0</v>
      </c>
      <c r="U75">
        <v>418.77</v>
      </c>
      <c r="V75">
        <v>17.87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42.506399999999999</v>
      </c>
      <c r="AH75">
        <v>93.563599999999994</v>
      </c>
      <c r="AI75">
        <v>0</v>
      </c>
      <c r="AJ75">
        <v>0</v>
      </c>
      <c r="AK75">
        <v>53.932499999999997</v>
      </c>
      <c r="AL75">
        <v>25.564</v>
      </c>
      <c r="AM75">
        <v>15.804048</v>
      </c>
      <c r="AN75">
        <v>0.66954999999999998</v>
      </c>
      <c r="AO75">
        <v>0</v>
      </c>
      <c r="AP75">
        <v>1.7934000000000001</v>
      </c>
      <c r="AQ75">
        <v>47.88</v>
      </c>
      <c r="AR75">
        <v>35.328000000000003</v>
      </c>
      <c r="AS75">
        <v>30.939599999999999</v>
      </c>
      <c r="AT75">
        <v>19.999955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2692.948875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602.01949999999999</v>
      </c>
      <c r="L76">
        <v>361</v>
      </c>
      <c r="M76">
        <v>92</v>
      </c>
      <c r="N76">
        <v>99.54</v>
      </c>
      <c r="O76">
        <v>123.66562500000001</v>
      </c>
      <c r="P76">
        <v>139.31</v>
      </c>
      <c r="Q76">
        <v>9.4027999999999992</v>
      </c>
      <c r="R76">
        <v>36.534799999999997</v>
      </c>
      <c r="S76">
        <v>22.743600000000001</v>
      </c>
      <c r="T76">
        <v>0</v>
      </c>
      <c r="U76">
        <v>418.77</v>
      </c>
      <c r="V76">
        <v>17.87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42.506399999999999</v>
      </c>
      <c r="AH76">
        <v>93.563599999999994</v>
      </c>
      <c r="AI76">
        <v>0</v>
      </c>
      <c r="AJ76">
        <v>0</v>
      </c>
      <c r="AK76">
        <v>53.932499999999997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1.7934000000000001</v>
      </c>
      <c r="AQ76">
        <v>47.88</v>
      </c>
      <c r="AR76">
        <v>35.328000000000003</v>
      </c>
      <c r="AS76">
        <v>30.939599999999999</v>
      </c>
      <c r="AT76">
        <v>19.999955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2764.1384310000003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602.01949999999999</v>
      </c>
      <c r="L77">
        <v>361</v>
      </c>
      <c r="M77">
        <v>92</v>
      </c>
      <c r="N77">
        <v>99.54</v>
      </c>
      <c r="O77">
        <v>123.66562500000001</v>
      </c>
      <c r="P77">
        <v>139.31</v>
      </c>
      <c r="Q77">
        <v>9.4027999999999992</v>
      </c>
      <c r="R77">
        <v>36.534799999999997</v>
      </c>
      <c r="S77">
        <v>22.743600000000001</v>
      </c>
      <c r="T77">
        <v>0</v>
      </c>
      <c r="U77">
        <v>418.77</v>
      </c>
      <c r="V77">
        <v>17.87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42.506399999999999</v>
      </c>
      <c r="AH77">
        <v>93.563599999999994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1.7934000000000001</v>
      </c>
      <c r="AQ77">
        <v>47.88</v>
      </c>
      <c r="AR77">
        <v>35.328000000000003</v>
      </c>
      <c r="AS77">
        <v>30.939599999999999</v>
      </c>
      <c r="AT77">
        <v>19.999955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2764.1384310000003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602.01949999999999</v>
      </c>
      <c r="L78">
        <v>361</v>
      </c>
      <c r="M78">
        <v>92</v>
      </c>
      <c r="N78">
        <v>99.54</v>
      </c>
      <c r="O78">
        <v>123.66562500000001</v>
      </c>
      <c r="P78">
        <v>139.31</v>
      </c>
      <c r="Q78">
        <v>8.6317000000000004</v>
      </c>
      <c r="R78">
        <v>36.534799999999997</v>
      </c>
      <c r="S78">
        <v>22.743600000000001</v>
      </c>
      <c r="T78">
        <v>0</v>
      </c>
      <c r="U78">
        <v>418.77</v>
      </c>
      <c r="V78">
        <v>17.87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42.506399999999999</v>
      </c>
      <c r="AH78">
        <v>93.563599999999994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1.7934000000000001</v>
      </c>
      <c r="AQ78">
        <v>47.88</v>
      </c>
      <c r="AR78">
        <v>35.328000000000003</v>
      </c>
      <c r="AS78">
        <v>30.939599999999999</v>
      </c>
      <c r="AT78">
        <v>19.999955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2763.3673309999995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602.01949999999999</v>
      </c>
      <c r="L79">
        <v>361</v>
      </c>
      <c r="M79">
        <v>92</v>
      </c>
      <c r="N79">
        <v>99.54</v>
      </c>
      <c r="O79">
        <v>123.66562500000001</v>
      </c>
      <c r="P79">
        <v>139.31</v>
      </c>
      <c r="Q79">
        <v>8.6317000000000004</v>
      </c>
      <c r="R79">
        <v>36.534799999999997</v>
      </c>
      <c r="S79">
        <v>20.040500000000002</v>
      </c>
      <c r="T79">
        <v>0</v>
      </c>
      <c r="U79">
        <v>418.77</v>
      </c>
      <c r="V79">
        <v>17.87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42.506399999999999</v>
      </c>
      <c r="AH79">
        <v>93.563599999999994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1.7934000000000001</v>
      </c>
      <c r="AQ79">
        <v>47.88</v>
      </c>
      <c r="AR79">
        <v>35.328000000000003</v>
      </c>
      <c r="AS79">
        <v>30.939599999999999</v>
      </c>
      <c r="AT79">
        <v>19.999955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2760.6642309999997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545.12</v>
      </c>
      <c r="L80">
        <v>361</v>
      </c>
      <c r="M80">
        <v>92</v>
      </c>
      <c r="N80">
        <v>99.54</v>
      </c>
      <c r="O80">
        <v>123.66562500000001</v>
      </c>
      <c r="P80">
        <v>139.31</v>
      </c>
      <c r="Q80">
        <v>8.6317000000000004</v>
      </c>
      <c r="R80">
        <v>36.534799999999997</v>
      </c>
      <c r="S80">
        <v>20.040500000000002</v>
      </c>
      <c r="T80">
        <v>0</v>
      </c>
      <c r="U80">
        <v>418.77</v>
      </c>
      <c r="V80">
        <v>17.87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18.043800000000001</v>
      </c>
      <c r="AG80">
        <v>42.506399999999999</v>
      </c>
      <c r="AH80">
        <v>93.563599999999994</v>
      </c>
      <c r="AI80">
        <v>0</v>
      </c>
      <c r="AJ80">
        <v>0</v>
      </c>
      <c r="AK80">
        <v>53.932499999999997</v>
      </c>
      <c r="AL80">
        <v>25.564</v>
      </c>
      <c r="AM80">
        <v>15.804048</v>
      </c>
      <c r="AN80">
        <v>0.66954999999999998</v>
      </c>
      <c r="AO80">
        <v>0</v>
      </c>
      <c r="AP80">
        <v>1.7934000000000001</v>
      </c>
      <c r="AQ80">
        <v>47.88</v>
      </c>
      <c r="AR80">
        <v>35.328000000000003</v>
      </c>
      <c r="AS80">
        <v>30.939599999999999</v>
      </c>
      <c r="AT80">
        <v>19.999955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2610.3226749999994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545.12</v>
      </c>
      <c r="L81">
        <v>361</v>
      </c>
      <c r="M81">
        <v>92</v>
      </c>
      <c r="N81">
        <v>99.54</v>
      </c>
      <c r="O81">
        <v>123.66562500000001</v>
      </c>
      <c r="P81">
        <v>139.31</v>
      </c>
      <c r="Q81">
        <v>9.4027999999999992</v>
      </c>
      <c r="R81">
        <v>36.534799999999997</v>
      </c>
      <c r="S81">
        <v>22.531431999999999</v>
      </c>
      <c r="T81">
        <v>0</v>
      </c>
      <c r="U81">
        <v>418.77</v>
      </c>
      <c r="V81">
        <v>17.87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19.35568</v>
      </c>
      <c r="AD81">
        <v>18.229800000000001</v>
      </c>
      <c r="AE81">
        <v>32.957704</v>
      </c>
      <c r="AF81">
        <v>17.748000000000001</v>
      </c>
      <c r="AG81">
        <v>42.506399999999999</v>
      </c>
      <c r="AH81">
        <v>60.607999999999997</v>
      </c>
      <c r="AI81">
        <v>0</v>
      </c>
      <c r="AJ81">
        <v>0</v>
      </c>
      <c r="AK81">
        <v>53.932499999999997</v>
      </c>
      <c r="AL81">
        <v>12.782</v>
      </c>
      <c r="AM81">
        <v>15.804048</v>
      </c>
      <c r="AN81">
        <v>0.66954999999999998</v>
      </c>
      <c r="AO81">
        <v>0</v>
      </c>
      <c r="AP81">
        <v>1.7934000000000001</v>
      </c>
      <c r="AQ81">
        <v>47.88</v>
      </c>
      <c r="AR81">
        <v>35.328000000000003</v>
      </c>
      <c r="AS81">
        <v>30.939599999999999</v>
      </c>
      <c r="AT81">
        <v>19.999955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2558.3729990000002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575.12</v>
      </c>
      <c r="L82">
        <v>361</v>
      </c>
      <c r="M82">
        <v>92</v>
      </c>
      <c r="N82">
        <v>99.54</v>
      </c>
      <c r="O82">
        <v>123.66562500000001</v>
      </c>
      <c r="P82">
        <v>139.31</v>
      </c>
      <c r="Q82">
        <v>8.6317000000000004</v>
      </c>
      <c r="R82">
        <v>36.534799999999997</v>
      </c>
      <c r="S82">
        <v>22.743600000000001</v>
      </c>
      <c r="T82">
        <v>0</v>
      </c>
      <c r="U82">
        <v>418.77</v>
      </c>
      <c r="V82">
        <v>17.87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13.17004</v>
      </c>
      <c r="AC82">
        <v>9.6778399999999998</v>
      </c>
      <c r="AD82">
        <v>9.1149000000000004</v>
      </c>
      <c r="AE82">
        <v>32.957704</v>
      </c>
      <c r="AF82">
        <v>17.748000000000001</v>
      </c>
      <c r="AG82">
        <v>42.506399999999999</v>
      </c>
      <c r="AH82">
        <v>46.781799999999997</v>
      </c>
      <c r="AI82">
        <v>0</v>
      </c>
      <c r="AJ82">
        <v>0</v>
      </c>
      <c r="AK82">
        <v>53.932499999999997</v>
      </c>
      <c r="AL82">
        <v>12.782</v>
      </c>
      <c r="AM82">
        <v>15.804048</v>
      </c>
      <c r="AN82">
        <v>0.66954999999999998</v>
      </c>
      <c r="AO82">
        <v>0</v>
      </c>
      <c r="AP82">
        <v>1.7934000000000001</v>
      </c>
      <c r="AQ82">
        <v>47.88</v>
      </c>
      <c r="AR82">
        <v>35.328000000000003</v>
      </c>
      <c r="AS82">
        <v>30.939599999999999</v>
      </c>
      <c r="AT82">
        <v>19.999955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2528.855047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606.20849999999996</v>
      </c>
      <c r="L83">
        <v>361</v>
      </c>
      <c r="M83">
        <v>92</v>
      </c>
      <c r="N83">
        <v>99.54</v>
      </c>
      <c r="O83">
        <v>123.66562500000001</v>
      </c>
      <c r="P83">
        <v>139.31</v>
      </c>
      <c r="Q83">
        <v>8.6317000000000004</v>
      </c>
      <c r="R83">
        <v>36.534799999999997</v>
      </c>
      <c r="S83">
        <v>20.040500000000002</v>
      </c>
      <c r="T83">
        <v>0</v>
      </c>
      <c r="U83">
        <v>418.77</v>
      </c>
      <c r="V83">
        <v>17.87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9.6778399999999998</v>
      </c>
      <c r="AD83">
        <v>9.1149000000000004</v>
      </c>
      <c r="AE83">
        <v>16.478852</v>
      </c>
      <c r="AF83">
        <v>17.748000000000001</v>
      </c>
      <c r="AG83">
        <v>42.506399999999999</v>
      </c>
      <c r="AH83">
        <v>23.390899999999998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1.7934000000000001</v>
      </c>
      <c r="AQ83">
        <v>35.909999999999997</v>
      </c>
      <c r="AR83">
        <v>35.328000000000003</v>
      </c>
      <c r="AS83">
        <v>30.939599999999999</v>
      </c>
      <c r="AT83">
        <v>19.999955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2505.4006949999994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602.01949999999999</v>
      </c>
      <c r="L84">
        <v>361</v>
      </c>
      <c r="M84">
        <v>92</v>
      </c>
      <c r="N84">
        <v>99.54</v>
      </c>
      <c r="O84">
        <v>123.66562500000001</v>
      </c>
      <c r="P84">
        <v>139.31</v>
      </c>
      <c r="Q84">
        <v>8.6317000000000004</v>
      </c>
      <c r="R84">
        <v>36.534799999999997</v>
      </c>
      <c r="S84">
        <v>20.040500000000002</v>
      </c>
      <c r="T84">
        <v>0</v>
      </c>
      <c r="U84">
        <v>418.77</v>
      </c>
      <c r="V84">
        <v>17.87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13.17004</v>
      </c>
      <c r="AC84">
        <v>9.6778399999999998</v>
      </c>
      <c r="AD84">
        <v>9.1149000000000004</v>
      </c>
      <c r="AE84">
        <v>16.478852</v>
      </c>
      <c r="AF84">
        <v>17.748000000000001</v>
      </c>
      <c r="AG84">
        <v>42.506399999999999</v>
      </c>
      <c r="AH84">
        <v>23.390899999999998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1.7934000000000001</v>
      </c>
      <c r="AQ84">
        <v>35.909999999999997</v>
      </c>
      <c r="AR84">
        <v>35.328000000000003</v>
      </c>
      <c r="AS84">
        <v>30.939599999999999</v>
      </c>
      <c r="AT84">
        <v>19.999955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2487.1623349999991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602.01949999999999</v>
      </c>
      <c r="L85">
        <v>361</v>
      </c>
      <c r="M85">
        <v>92</v>
      </c>
      <c r="N85">
        <v>99.54</v>
      </c>
      <c r="O85">
        <v>123.66562500000001</v>
      </c>
      <c r="P85">
        <v>139.31</v>
      </c>
      <c r="Q85">
        <v>8.6317000000000004</v>
      </c>
      <c r="R85">
        <v>36.534799999999997</v>
      </c>
      <c r="S85">
        <v>20.040500000000002</v>
      </c>
      <c r="T85">
        <v>0</v>
      </c>
      <c r="U85">
        <v>418.77</v>
      </c>
      <c r="V85">
        <v>17.87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9.6778399999999998</v>
      </c>
      <c r="AD85">
        <v>9.1149000000000004</v>
      </c>
      <c r="AE85">
        <v>16.478852</v>
      </c>
      <c r="AF85">
        <v>17.748000000000001</v>
      </c>
      <c r="AG85">
        <v>42.506399999999999</v>
      </c>
      <c r="AH85">
        <v>0</v>
      </c>
      <c r="AI85">
        <v>0</v>
      </c>
      <c r="AJ85">
        <v>0</v>
      </c>
      <c r="AK85">
        <v>53.932499999999997</v>
      </c>
      <c r="AL85">
        <v>12.782</v>
      </c>
      <c r="AM85">
        <v>15.804048</v>
      </c>
      <c r="AN85">
        <v>0.66954999999999998</v>
      </c>
      <c r="AO85">
        <v>0</v>
      </c>
      <c r="AP85">
        <v>1.7934000000000001</v>
      </c>
      <c r="AQ85">
        <v>35.909999999999997</v>
      </c>
      <c r="AR85">
        <v>35.328000000000003</v>
      </c>
      <c r="AS85">
        <v>30.939599999999999</v>
      </c>
      <c r="AT85">
        <v>19.999955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2463.7714349999997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545.12</v>
      </c>
      <c r="L86">
        <v>361</v>
      </c>
      <c r="M86">
        <v>92</v>
      </c>
      <c r="N86">
        <v>99.54</v>
      </c>
      <c r="O86">
        <v>123.66562500000001</v>
      </c>
      <c r="P86">
        <v>139.31</v>
      </c>
      <c r="Q86">
        <v>8.6317000000000004</v>
      </c>
      <c r="R86">
        <v>36.534799999999997</v>
      </c>
      <c r="S86">
        <v>20.040500000000002</v>
      </c>
      <c r="T86">
        <v>0</v>
      </c>
      <c r="U86">
        <v>418.77</v>
      </c>
      <c r="V86">
        <v>17.87</v>
      </c>
      <c r="W86">
        <v>46.399079999999998</v>
      </c>
      <c r="X86">
        <v>147.515625</v>
      </c>
      <c r="Y86">
        <v>0</v>
      </c>
      <c r="Z86">
        <v>6.5208000000000004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17.748000000000001</v>
      </c>
      <c r="AG86">
        <v>42.506399999999999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15.804048</v>
      </c>
      <c r="AN86">
        <v>0.66954999999999998</v>
      </c>
      <c r="AO86">
        <v>0</v>
      </c>
      <c r="AP86">
        <v>1.7934000000000001</v>
      </c>
      <c r="AQ86">
        <v>35.909999999999997</v>
      </c>
      <c r="AR86">
        <v>35.328000000000003</v>
      </c>
      <c r="AS86">
        <v>30.939599999999999</v>
      </c>
      <c r="AT86">
        <v>19.999955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2397.7570349999996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545.12</v>
      </c>
      <c r="L87">
        <v>361</v>
      </c>
      <c r="M87">
        <v>92</v>
      </c>
      <c r="N87">
        <v>99.54</v>
      </c>
      <c r="O87">
        <v>123.66562500000001</v>
      </c>
      <c r="P87">
        <v>139.31</v>
      </c>
      <c r="Q87">
        <v>8.6317000000000004</v>
      </c>
      <c r="R87">
        <v>36.534799999999997</v>
      </c>
      <c r="S87">
        <v>20.040500000000002</v>
      </c>
      <c r="T87">
        <v>0</v>
      </c>
      <c r="U87">
        <v>418.77</v>
      </c>
      <c r="V87">
        <v>17.87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13.17004</v>
      </c>
      <c r="AC87">
        <v>9.6778399999999998</v>
      </c>
      <c r="AD87">
        <v>0</v>
      </c>
      <c r="AE87">
        <v>16.478852</v>
      </c>
      <c r="AF87">
        <v>17.748000000000001</v>
      </c>
      <c r="AG87">
        <v>42.506399999999999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1.0247999999999999</v>
      </c>
      <c r="AQ87">
        <v>35.909999999999997</v>
      </c>
      <c r="AR87">
        <v>35.328000000000003</v>
      </c>
      <c r="AS87">
        <v>30.939599999999999</v>
      </c>
      <c r="AT87">
        <v>19.999955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2382.9390750000002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545.12</v>
      </c>
      <c r="L88">
        <v>361</v>
      </c>
      <c r="M88">
        <v>92</v>
      </c>
      <c r="N88">
        <v>99.54</v>
      </c>
      <c r="O88">
        <v>123.66562500000001</v>
      </c>
      <c r="P88">
        <v>139.31</v>
      </c>
      <c r="Q88">
        <v>8.6317000000000004</v>
      </c>
      <c r="R88">
        <v>31.767700000000001</v>
      </c>
      <c r="S88">
        <v>20.040500000000002</v>
      </c>
      <c r="T88">
        <v>0</v>
      </c>
      <c r="U88">
        <v>418.77</v>
      </c>
      <c r="V88">
        <v>15.6046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42.506399999999999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1.0247999999999999</v>
      </c>
      <c r="AQ88">
        <v>23.94</v>
      </c>
      <c r="AR88">
        <v>35.328000000000003</v>
      </c>
      <c r="AS88">
        <v>30.939599999999999</v>
      </c>
      <c r="AT88">
        <v>19.999955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2361.5833750000002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545.12</v>
      </c>
      <c r="L89">
        <v>361</v>
      </c>
      <c r="M89">
        <v>92</v>
      </c>
      <c r="N89">
        <v>99.54</v>
      </c>
      <c r="O89">
        <v>123.66562500000001</v>
      </c>
      <c r="P89">
        <v>139.31</v>
      </c>
      <c r="Q89">
        <v>8.6317000000000004</v>
      </c>
      <c r="R89">
        <v>31.767700000000001</v>
      </c>
      <c r="S89">
        <v>20.040500000000002</v>
      </c>
      <c r="T89">
        <v>0</v>
      </c>
      <c r="U89">
        <v>418.77</v>
      </c>
      <c r="V89">
        <v>15.6046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42.506399999999999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1.0247999999999999</v>
      </c>
      <c r="AQ89">
        <v>23.94</v>
      </c>
      <c r="AR89">
        <v>35.328000000000003</v>
      </c>
      <c r="AS89">
        <v>30.939599999999999</v>
      </c>
      <c r="AT89">
        <v>19.999955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2361.5833750000002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545.12</v>
      </c>
      <c r="L90">
        <v>361</v>
      </c>
      <c r="M90">
        <v>92</v>
      </c>
      <c r="N90">
        <v>99.54</v>
      </c>
      <c r="O90">
        <v>123.66562500000001</v>
      </c>
      <c r="P90">
        <v>139.31</v>
      </c>
      <c r="Q90">
        <v>8.6317000000000004</v>
      </c>
      <c r="R90">
        <v>31.767700000000001</v>
      </c>
      <c r="S90">
        <v>20.040500000000002</v>
      </c>
      <c r="T90">
        <v>0</v>
      </c>
      <c r="U90">
        <v>418.77</v>
      </c>
      <c r="V90">
        <v>15.6046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42.506399999999999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1.0247999999999999</v>
      </c>
      <c r="AQ90">
        <v>23.94</v>
      </c>
      <c r="AR90">
        <v>35.328000000000003</v>
      </c>
      <c r="AS90">
        <v>30.939599999999999</v>
      </c>
      <c r="AT90">
        <v>19.999955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2347.5340150000002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545.12</v>
      </c>
      <c r="L91">
        <v>360</v>
      </c>
      <c r="M91">
        <v>92</v>
      </c>
      <c r="N91">
        <v>99.54</v>
      </c>
      <c r="O91">
        <v>123.66562500000001</v>
      </c>
      <c r="P91">
        <v>139.31</v>
      </c>
      <c r="Q91">
        <v>8.6317000000000004</v>
      </c>
      <c r="R91">
        <v>31.767700000000001</v>
      </c>
      <c r="S91">
        <v>20.040500000000002</v>
      </c>
      <c r="T91">
        <v>0</v>
      </c>
      <c r="U91">
        <v>418.77</v>
      </c>
      <c r="V91">
        <v>15.6046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0</v>
      </c>
      <c r="AD91">
        <v>0</v>
      </c>
      <c r="AE91">
        <v>0</v>
      </c>
      <c r="AF91">
        <v>8.8740000000000006</v>
      </c>
      <c r="AG91">
        <v>42.506399999999999</v>
      </c>
      <c r="AH91">
        <v>0</v>
      </c>
      <c r="AI91">
        <v>0</v>
      </c>
      <c r="AJ91">
        <v>0</v>
      </c>
      <c r="AK91">
        <v>53.932499999999997</v>
      </c>
      <c r="AL91">
        <v>25.564</v>
      </c>
      <c r="AM91">
        <v>15.804048</v>
      </c>
      <c r="AN91">
        <v>0.66954999999999998</v>
      </c>
      <c r="AO91">
        <v>0</v>
      </c>
      <c r="AP91">
        <v>1.0247999999999999</v>
      </c>
      <c r="AQ91">
        <v>12.6</v>
      </c>
      <c r="AR91">
        <v>35.328000000000003</v>
      </c>
      <c r="AS91">
        <v>30.939599999999999</v>
      </c>
      <c r="AT91">
        <v>19.999955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2321.8193229999997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545.12</v>
      </c>
      <c r="L92">
        <v>360</v>
      </c>
      <c r="M92">
        <v>92</v>
      </c>
      <c r="N92">
        <v>99.54</v>
      </c>
      <c r="O92">
        <v>123.66562500000001</v>
      </c>
      <c r="P92">
        <v>139.31</v>
      </c>
      <c r="Q92">
        <v>8.6317000000000004</v>
      </c>
      <c r="R92">
        <v>31.767700000000001</v>
      </c>
      <c r="S92">
        <v>20.040500000000002</v>
      </c>
      <c r="T92">
        <v>0</v>
      </c>
      <c r="U92">
        <v>418.77</v>
      </c>
      <c r="V92">
        <v>15.6046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0</v>
      </c>
      <c r="AD92">
        <v>0</v>
      </c>
      <c r="AE92">
        <v>0</v>
      </c>
      <c r="AF92">
        <v>8.8740000000000006</v>
      </c>
      <c r="AG92">
        <v>42.506399999999999</v>
      </c>
      <c r="AH92">
        <v>0</v>
      </c>
      <c r="AI92">
        <v>0</v>
      </c>
      <c r="AJ92">
        <v>0</v>
      </c>
      <c r="AK92">
        <v>53.932499999999997</v>
      </c>
      <c r="AL92">
        <v>25.564</v>
      </c>
      <c r="AM92">
        <v>15.804048</v>
      </c>
      <c r="AN92">
        <v>0.66954999999999998</v>
      </c>
      <c r="AO92">
        <v>0</v>
      </c>
      <c r="AP92">
        <v>1.0247999999999999</v>
      </c>
      <c r="AQ92">
        <v>11.34</v>
      </c>
      <c r="AR92">
        <v>35.328000000000003</v>
      </c>
      <c r="AS92">
        <v>30.939599999999999</v>
      </c>
      <c r="AT92">
        <v>19.999955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2320.5593230000004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495.12</v>
      </c>
      <c r="L93">
        <v>360</v>
      </c>
      <c r="M93">
        <v>92</v>
      </c>
      <c r="N93">
        <v>99.54</v>
      </c>
      <c r="O93">
        <v>123.66562500000001</v>
      </c>
      <c r="P93">
        <v>139.31</v>
      </c>
      <c r="Q93">
        <v>8.6317000000000004</v>
      </c>
      <c r="R93">
        <v>31.767700000000001</v>
      </c>
      <c r="S93">
        <v>20.040500000000002</v>
      </c>
      <c r="T93">
        <v>0</v>
      </c>
      <c r="U93">
        <v>418.77</v>
      </c>
      <c r="V93">
        <v>15.6046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0</v>
      </c>
      <c r="AD93">
        <v>0</v>
      </c>
      <c r="AE93">
        <v>0</v>
      </c>
      <c r="AF93">
        <v>8.8740000000000006</v>
      </c>
      <c r="AG93">
        <v>42.506399999999999</v>
      </c>
      <c r="AH93">
        <v>0</v>
      </c>
      <c r="AI93">
        <v>0</v>
      </c>
      <c r="AJ93">
        <v>0</v>
      </c>
      <c r="AK93">
        <v>53.932499999999997</v>
      </c>
      <c r="AL93">
        <v>25.564</v>
      </c>
      <c r="AM93">
        <v>15.804048</v>
      </c>
      <c r="AN93">
        <v>0.66954999999999998</v>
      </c>
      <c r="AO93">
        <v>0</v>
      </c>
      <c r="AP93">
        <v>1.5371999999999999</v>
      </c>
      <c r="AQ93">
        <v>11.34</v>
      </c>
      <c r="AR93">
        <v>35.328000000000003</v>
      </c>
      <c r="AS93">
        <v>30.939599999999999</v>
      </c>
      <c r="AT93">
        <v>19.999955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2271.071723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495.12</v>
      </c>
      <c r="L94">
        <v>360</v>
      </c>
      <c r="M94">
        <v>92</v>
      </c>
      <c r="N94">
        <v>99.54</v>
      </c>
      <c r="O94">
        <v>123.66562500000001</v>
      </c>
      <c r="P94">
        <v>139.31</v>
      </c>
      <c r="Q94">
        <v>8.6317000000000004</v>
      </c>
      <c r="R94">
        <v>36.534799999999997</v>
      </c>
      <c r="S94">
        <v>20.040500000000002</v>
      </c>
      <c r="T94">
        <v>0</v>
      </c>
      <c r="U94">
        <v>418.77</v>
      </c>
      <c r="V94">
        <v>15.6046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0</v>
      </c>
      <c r="AD94">
        <v>0</v>
      </c>
      <c r="AE94">
        <v>0</v>
      </c>
      <c r="AF94">
        <v>8.8740000000000006</v>
      </c>
      <c r="AG94">
        <v>42.506399999999999</v>
      </c>
      <c r="AH94">
        <v>0</v>
      </c>
      <c r="AI94">
        <v>0</v>
      </c>
      <c r="AJ94">
        <v>0</v>
      </c>
      <c r="AK94">
        <v>53.932499999999997</v>
      </c>
      <c r="AL94">
        <v>25.564</v>
      </c>
      <c r="AM94">
        <v>15.804048</v>
      </c>
      <c r="AN94">
        <v>0.66954999999999998</v>
      </c>
      <c r="AO94">
        <v>0</v>
      </c>
      <c r="AP94">
        <v>1.5371999999999999</v>
      </c>
      <c r="AQ94">
        <v>11.34</v>
      </c>
      <c r="AR94">
        <v>35.328000000000003</v>
      </c>
      <c r="AS94">
        <v>30.939599999999999</v>
      </c>
      <c r="AT94">
        <v>19.999955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2275.838823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495.12</v>
      </c>
      <c r="L95">
        <v>360</v>
      </c>
      <c r="M95">
        <v>92</v>
      </c>
      <c r="N95">
        <v>99.54</v>
      </c>
      <c r="O95">
        <v>123.66562500000001</v>
      </c>
      <c r="P95">
        <v>139.31</v>
      </c>
      <c r="Q95">
        <v>8.6317000000000004</v>
      </c>
      <c r="R95">
        <v>32.761155000000002</v>
      </c>
      <c r="S95">
        <v>20.040500000000002</v>
      </c>
      <c r="T95">
        <v>0</v>
      </c>
      <c r="U95">
        <v>418.77</v>
      </c>
      <c r="V95">
        <v>15.6046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13.17004</v>
      </c>
      <c r="AC95">
        <v>0</v>
      </c>
      <c r="AD95">
        <v>0</v>
      </c>
      <c r="AE95">
        <v>0</v>
      </c>
      <c r="AF95">
        <v>8.8740000000000006</v>
      </c>
      <c r="AG95">
        <v>42.506399999999999</v>
      </c>
      <c r="AH95">
        <v>0</v>
      </c>
      <c r="AI95">
        <v>0</v>
      </c>
      <c r="AJ95">
        <v>0</v>
      </c>
      <c r="AK95">
        <v>53.932499999999997</v>
      </c>
      <c r="AL95">
        <v>40.088999999999999</v>
      </c>
      <c r="AM95">
        <v>15.804048</v>
      </c>
      <c r="AN95">
        <v>0.66954999999999998</v>
      </c>
      <c r="AO95">
        <v>0</v>
      </c>
      <c r="AP95">
        <v>1.5371999999999999</v>
      </c>
      <c r="AQ95">
        <v>0</v>
      </c>
      <c r="AR95">
        <v>35.328000000000003</v>
      </c>
      <c r="AS95">
        <v>30.939599999999999</v>
      </c>
      <c r="AT95">
        <v>19.999955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2275.2501780000002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495.12</v>
      </c>
      <c r="L96">
        <v>360</v>
      </c>
      <c r="M96">
        <v>92</v>
      </c>
      <c r="N96">
        <v>99.54</v>
      </c>
      <c r="O96">
        <v>123.66562500000001</v>
      </c>
      <c r="P96">
        <v>139.31</v>
      </c>
      <c r="Q96">
        <v>8.6317000000000004</v>
      </c>
      <c r="R96">
        <v>31.767700000000001</v>
      </c>
      <c r="S96">
        <v>20.040500000000002</v>
      </c>
      <c r="T96">
        <v>0</v>
      </c>
      <c r="U96">
        <v>418.77</v>
      </c>
      <c r="V96">
        <v>15.6046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42.506399999999999</v>
      </c>
      <c r="AH96">
        <v>0</v>
      </c>
      <c r="AI96">
        <v>0</v>
      </c>
      <c r="AJ96">
        <v>0</v>
      </c>
      <c r="AK96">
        <v>53.932499999999997</v>
      </c>
      <c r="AL96">
        <v>40.088999999999999</v>
      </c>
      <c r="AM96">
        <v>15.804048</v>
      </c>
      <c r="AN96">
        <v>0.66954999999999998</v>
      </c>
      <c r="AO96">
        <v>0</v>
      </c>
      <c r="AP96">
        <v>1.5371999999999999</v>
      </c>
      <c r="AQ96">
        <v>0</v>
      </c>
      <c r="AR96">
        <v>35.328000000000003</v>
      </c>
      <c r="AS96">
        <v>30.939599999999999</v>
      </c>
      <c r="AT96">
        <v>19.999955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2261.0866830000004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455.12</v>
      </c>
      <c r="L97">
        <v>360</v>
      </c>
      <c r="M97">
        <v>92</v>
      </c>
      <c r="N97">
        <v>99.54</v>
      </c>
      <c r="O97">
        <v>123.66562500000001</v>
      </c>
      <c r="P97">
        <v>139.31</v>
      </c>
      <c r="Q97">
        <v>8.6317000000000004</v>
      </c>
      <c r="R97">
        <v>31.767700000000001</v>
      </c>
      <c r="S97">
        <v>20.040500000000002</v>
      </c>
      <c r="T97">
        <v>0</v>
      </c>
      <c r="U97">
        <v>418.77</v>
      </c>
      <c r="V97">
        <v>15.6046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42.506399999999999</v>
      </c>
      <c r="AH97">
        <v>0</v>
      </c>
      <c r="AI97">
        <v>0</v>
      </c>
      <c r="AJ97">
        <v>0</v>
      </c>
      <c r="AK97">
        <v>53.932499999999997</v>
      </c>
      <c r="AL97">
        <v>40.088999999999999</v>
      </c>
      <c r="AM97">
        <v>15.804048</v>
      </c>
      <c r="AN97">
        <v>0.66954999999999998</v>
      </c>
      <c r="AO97">
        <v>0</v>
      </c>
      <c r="AP97">
        <v>0.64049999999999996</v>
      </c>
      <c r="AQ97">
        <v>0</v>
      </c>
      <c r="AR97">
        <v>35.328000000000003</v>
      </c>
      <c r="AS97">
        <v>30.939599999999999</v>
      </c>
      <c r="AT97">
        <v>19.999955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2220.1899830000002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435.12</v>
      </c>
      <c r="L98">
        <v>360</v>
      </c>
      <c r="M98">
        <v>92</v>
      </c>
      <c r="N98">
        <v>99.54</v>
      </c>
      <c r="O98">
        <v>123.66562500000001</v>
      </c>
      <c r="P98">
        <v>139.31</v>
      </c>
      <c r="Q98">
        <v>8.6317000000000004</v>
      </c>
      <c r="R98">
        <v>31.767700000000001</v>
      </c>
      <c r="S98">
        <v>20.040500000000002</v>
      </c>
      <c r="T98">
        <v>0</v>
      </c>
      <c r="U98">
        <v>418.77</v>
      </c>
      <c r="V98">
        <v>15.6046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42.506399999999999</v>
      </c>
      <c r="AH98">
        <v>0</v>
      </c>
      <c r="AI98">
        <v>0</v>
      </c>
      <c r="AJ98">
        <v>0</v>
      </c>
      <c r="AK98">
        <v>53.932499999999997</v>
      </c>
      <c r="AL98">
        <v>40.088999999999999</v>
      </c>
      <c r="AM98">
        <v>15.804048</v>
      </c>
      <c r="AN98">
        <v>0.66954999999999998</v>
      </c>
      <c r="AO98">
        <v>0</v>
      </c>
      <c r="AP98">
        <v>0.64049999999999996</v>
      </c>
      <c r="AQ98">
        <v>0</v>
      </c>
      <c r="AR98">
        <v>35.328000000000003</v>
      </c>
      <c r="AS98">
        <v>30.939599999999999</v>
      </c>
      <c r="AT98">
        <v>18.581524999999999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2198.771553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10.938726250000006</v>
      </c>
      <c r="L99">
        <f t="shared" si="2"/>
        <v>8.6470400000000041</v>
      </c>
      <c r="M99">
        <f t="shared" si="2"/>
        <v>2.2080000000000002</v>
      </c>
      <c r="N99">
        <f t="shared" si="2"/>
        <v>2.3889600000000022</v>
      </c>
      <c r="O99">
        <f t="shared" si="2"/>
        <v>2.9679749999999947</v>
      </c>
      <c r="P99">
        <f t="shared" si="2"/>
        <v>3.343439999999998</v>
      </c>
      <c r="Q99">
        <f t="shared" si="2"/>
        <v>0.19084160000000025</v>
      </c>
      <c r="R99">
        <f t="shared" si="2"/>
        <v>0.72758777975000011</v>
      </c>
      <c r="S99">
        <f t="shared" si="2"/>
        <v>0.4416441080000002</v>
      </c>
      <c r="T99">
        <f t="shared" si="2"/>
        <v>0</v>
      </c>
      <c r="U99">
        <f t="shared" si="2"/>
        <v>10.050479503249994</v>
      </c>
      <c r="V99">
        <f t="shared" si="2"/>
        <v>0.3603095999999994</v>
      </c>
      <c r="W99">
        <f t="shared" si="2"/>
        <v>0.94418844000000124</v>
      </c>
      <c r="X99">
        <f t="shared" si="2"/>
        <v>3.0680605625000008</v>
      </c>
      <c r="Y99">
        <f t="shared" si="2"/>
        <v>0</v>
      </c>
      <c r="Z99">
        <f t="shared" si="2"/>
        <v>0.29343600000000025</v>
      </c>
      <c r="AA99">
        <f t="shared" si="2"/>
        <v>0.37919111249999976</v>
      </c>
      <c r="AB99">
        <f t="shared" si="2"/>
        <v>0.39334830499999945</v>
      </c>
      <c r="AC99">
        <f t="shared" si="2"/>
        <v>0.24920437999999984</v>
      </c>
      <c r="AD99">
        <f t="shared" si="2"/>
        <v>0.13468255500000004</v>
      </c>
      <c r="AE99">
        <f t="shared" si="2"/>
        <v>0.40785158699999946</v>
      </c>
      <c r="AF99">
        <f t="shared" si="2"/>
        <v>0.30851940000000028</v>
      </c>
      <c r="AG99">
        <f t="shared" si="2"/>
        <v>1.0201536000000024</v>
      </c>
      <c r="AH99">
        <f t="shared" si="2"/>
        <v>0.66290000000000016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0.74388916000000027</v>
      </c>
      <c r="AM99">
        <f t="shared" si="2"/>
        <v>0.37405046399999958</v>
      </c>
      <c r="AN99">
        <f t="shared" si="2"/>
        <v>1.6069200000000013E-2</v>
      </c>
      <c r="AO99">
        <f t="shared" si="2"/>
        <v>0</v>
      </c>
      <c r="AP99">
        <f t="shared" si="2"/>
        <v>2.9655150000000026E-2</v>
      </c>
      <c r="AQ99">
        <f t="shared" si="2"/>
        <v>0.47250000000000053</v>
      </c>
      <c r="AR99">
        <f t="shared" si="2"/>
        <v>0.85559999999999958</v>
      </c>
      <c r="AS99">
        <f t="shared" si="2"/>
        <v>0.7473931200000008</v>
      </c>
      <c r="AT99">
        <f t="shared" si="2"/>
        <v>0.46809079300000001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55.128167669999975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411.09104000000002</v>
      </c>
      <c r="L3">
        <v>349.08699999999999</v>
      </c>
      <c r="M3">
        <v>88.963999999999999</v>
      </c>
      <c r="N3">
        <v>96.255179999999996</v>
      </c>
      <c r="O3">
        <v>119.584659</v>
      </c>
      <c r="P3">
        <v>134.71277000000001</v>
      </c>
      <c r="Q3">
        <v>8.3565240000000003</v>
      </c>
      <c r="R3">
        <v>30.729036000000001</v>
      </c>
      <c r="S3">
        <v>19.388833999999999</v>
      </c>
      <c r="T3">
        <v>0</v>
      </c>
      <c r="U3">
        <v>404.948669</v>
      </c>
      <c r="V3">
        <v>15.089648</v>
      </c>
      <c r="W3">
        <v>40.241124999999997</v>
      </c>
      <c r="X3">
        <v>126.725253</v>
      </c>
      <c r="Y3">
        <v>0</v>
      </c>
      <c r="Z3">
        <v>12.611227</v>
      </c>
      <c r="AA3">
        <v>0</v>
      </c>
      <c r="AB3">
        <v>0</v>
      </c>
      <c r="AC3">
        <v>0</v>
      </c>
      <c r="AD3">
        <v>0</v>
      </c>
      <c r="AE3">
        <v>0</v>
      </c>
      <c r="AF3">
        <v>8.5811580000000003</v>
      </c>
      <c r="AG3">
        <v>41.103689000000003</v>
      </c>
      <c r="AH3">
        <v>0</v>
      </c>
      <c r="AI3">
        <v>0</v>
      </c>
      <c r="AJ3">
        <v>0</v>
      </c>
      <c r="AK3">
        <v>52.152728000000003</v>
      </c>
      <c r="AL3">
        <v>12.360194</v>
      </c>
      <c r="AM3">
        <v>15.282514000000001</v>
      </c>
      <c r="AN3">
        <v>0.647455</v>
      </c>
      <c r="AO3">
        <v>0</v>
      </c>
      <c r="AP3">
        <v>0</v>
      </c>
      <c r="AQ3">
        <v>0</v>
      </c>
      <c r="AR3">
        <v>39.500016000000002</v>
      </c>
      <c r="AS3">
        <v>31.479562999999999</v>
      </c>
      <c r="AT3">
        <v>18.946652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2077.8389340000003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411.09104000000002</v>
      </c>
      <c r="L4">
        <v>349.08699999999999</v>
      </c>
      <c r="M4">
        <v>88.963999999999999</v>
      </c>
      <c r="N4">
        <v>96.255179999999996</v>
      </c>
      <c r="O4">
        <v>119.584659</v>
      </c>
      <c r="P4">
        <v>134.71277000000001</v>
      </c>
      <c r="Q4">
        <v>8.3565240000000003</v>
      </c>
      <c r="R4">
        <v>30.729036000000001</v>
      </c>
      <c r="S4">
        <v>19.388833999999999</v>
      </c>
      <c r="T4">
        <v>0</v>
      </c>
      <c r="U4">
        <v>404.95058999999998</v>
      </c>
      <c r="V4">
        <v>15.089648</v>
      </c>
      <c r="W4">
        <v>40.241124999999997</v>
      </c>
      <c r="X4">
        <v>126.725253</v>
      </c>
      <c r="Y4">
        <v>0</v>
      </c>
      <c r="Z4">
        <v>12.611227</v>
      </c>
      <c r="AA4">
        <v>0</v>
      </c>
      <c r="AB4">
        <v>0</v>
      </c>
      <c r="AC4">
        <v>0</v>
      </c>
      <c r="AD4">
        <v>0</v>
      </c>
      <c r="AE4">
        <v>0</v>
      </c>
      <c r="AF4">
        <v>8.5811580000000003</v>
      </c>
      <c r="AG4">
        <v>41.103689000000003</v>
      </c>
      <c r="AH4">
        <v>0</v>
      </c>
      <c r="AI4">
        <v>0</v>
      </c>
      <c r="AJ4">
        <v>0</v>
      </c>
      <c r="AK4">
        <v>52.152728000000003</v>
      </c>
      <c r="AL4">
        <v>12.360194</v>
      </c>
      <c r="AM4">
        <v>15.282514000000001</v>
      </c>
      <c r="AN4">
        <v>0.647455</v>
      </c>
      <c r="AO4">
        <v>0</v>
      </c>
      <c r="AP4">
        <v>5.6981440000000001</v>
      </c>
      <c r="AQ4">
        <v>0</v>
      </c>
      <c r="AR4">
        <v>39.500016000000002</v>
      </c>
      <c r="AS4">
        <v>31.479562999999999</v>
      </c>
      <c r="AT4">
        <v>19.328945999999998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2083.9212930000003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362.74104</v>
      </c>
      <c r="L5">
        <v>347.38508000000002</v>
      </c>
      <c r="M5">
        <v>88.963999999999999</v>
      </c>
      <c r="N5">
        <v>96.255179999999996</v>
      </c>
      <c r="O5">
        <v>119.584659</v>
      </c>
      <c r="P5">
        <v>134.71277000000001</v>
      </c>
      <c r="Q5">
        <v>6.6239499999999998</v>
      </c>
      <c r="R5">
        <v>30.729036000000001</v>
      </c>
      <c r="S5">
        <v>14.949820000000001</v>
      </c>
      <c r="T5">
        <v>0</v>
      </c>
      <c r="U5">
        <v>404.95058999999998</v>
      </c>
      <c r="V5">
        <v>15.089648</v>
      </c>
      <c r="W5">
        <v>40.241124999999997</v>
      </c>
      <c r="X5">
        <v>126.725253</v>
      </c>
      <c r="Y5">
        <v>0</v>
      </c>
      <c r="Z5">
        <v>12.611227</v>
      </c>
      <c r="AA5">
        <v>0</v>
      </c>
      <c r="AB5">
        <v>0</v>
      </c>
      <c r="AC5">
        <v>0</v>
      </c>
      <c r="AD5">
        <v>0</v>
      </c>
      <c r="AE5">
        <v>15.93505</v>
      </c>
      <c r="AF5">
        <v>8.5811580000000003</v>
      </c>
      <c r="AG5">
        <v>41.103689000000003</v>
      </c>
      <c r="AH5">
        <v>0</v>
      </c>
      <c r="AI5">
        <v>0</v>
      </c>
      <c r="AJ5">
        <v>0</v>
      </c>
      <c r="AK5">
        <v>52.152728000000003</v>
      </c>
      <c r="AL5">
        <v>12.360194</v>
      </c>
      <c r="AM5">
        <v>15.282514000000001</v>
      </c>
      <c r="AN5">
        <v>0.647455</v>
      </c>
      <c r="AO5">
        <v>0</v>
      </c>
      <c r="AP5">
        <v>5.6981440000000001</v>
      </c>
      <c r="AQ5">
        <v>0</v>
      </c>
      <c r="AR5">
        <v>33.094608000000001</v>
      </c>
      <c r="AS5">
        <v>31.479562999999999</v>
      </c>
      <c r="AT5">
        <v>17.580880000000001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2035.4793610000004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362.74104</v>
      </c>
      <c r="L6">
        <v>347.38508000000002</v>
      </c>
      <c r="M6">
        <v>88.963999999999999</v>
      </c>
      <c r="N6">
        <v>96.255179999999996</v>
      </c>
      <c r="O6">
        <v>119.584659</v>
      </c>
      <c r="P6">
        <v>134.71277000000001</v>
      </c>
      <c r="Q6">
        <v>6.6239499999999998</v>
      </c>
      <c r="R6">
        <v>30.729036000000001</v>
      </c>
      <c r="S6">
        <v>14.949820000000001</v>
      </c>
      <c r="T6">
        <v>0</v>
      </c>
      <c r="U6">
        <v>404.95058999999998</v>
      </c>
      <c r="V6">
        <v>15.089648</v>
      </c>
      <c r="W6">
        <v>40.241124999999997</v>
      </c>
      <c r="X6">
        <v>126.725253</v>
      </c>
      <c r="Y6">
        <v>0</v>
      </c>
      <c r="Z6">
        <v>12.611227</v>
      </c>
      <c r="AA6">
        <v>0</v>
      </c>
      <c r="AB6">
        <v>0</v>
      </c>
      <c r="AC6">
        <v>0</v>
      </c>
      <c r="AD6">
        <v>0</v>
      </c>
      <c r="AE6">
        <v>15.93505</v>
      </c>
      <c r="AF6">
        <v>8.5811580000000003</v>
      </c>
      <c r="AG6">
        <v>41.103689000000003</v>
      </c>
      <c r="AH6">
        <v>0</v>
      </c>
      <c r="AI6">
        <v>0</v>
      </c>
      <c r="AJ6">
        <v>0</v>
      </c>
      <c r="AK6">
        <v>52.152728000000003</v>
      </c>
      <c r="AL6">
        <v>12.360194</v>
      </c>
      <c r="AM6">
        <v>15.282514000000001</v>
      </c>
      <c r="AN6">
        <v>0.647455</v>
      </c>
      <c r="AO6">
        <v>0</v>
      </c>
      <c r="AP6">
        <v>5.6981440000000001</v>
      </c>
      <c r="AQ6">
        <v>0</v>
      </c>
      <c r="AR6">
        <v>33.094608000000001</v>
      </c>
      <c r="AS6">
        <v>31.479562999999999</v>
      </c>
      <c r="AT6">
        <v>15.318375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2033.2168560000005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362.74104</v>
      </c>
      <c r="L7">
        <v>347.38508000000002</v>
      </c>
      <c r="M7">
        <v>88.963999999999999</v>
      </c>
      <c r="N7">
        <v>96.255179999999996</v>
      </c>
      <c r="O7">
        <v>119.584659</v>
      </c>
      <c r="P7">
        <v>134.71277000000001</v>
      </c>
      <c r="Q7">
        <v>6.6239499999999998</v>
      </c>
      <c r="R7">
        <v>23.362719999999999</v>
      </c>
      <c r="S7">
        <v>14.949820000000001</v>
      </c>
      <c r="T7">
        <v>0</v>
      </c>
      <c r="U7">
        <v>404.95058999999998</v>
      </c>
      <c r="V7">
        <v>11.603999999999999</v>
      </c>
      <c r="W7">
        <v>33.824596</v>
      </c>
      <c r="X7">
        <v>132.73129</v>
      </c>
      <c r="Y7">
        <v>0</v>
      </c>
      <c r="Z7">
        <v>12.611227</v>
      </c>
      <c r="AA7">
        <v>0</v>
      </c>
      <c r="AB7">
        <v>0</v>
      </c>
      <c r="AC7">
        <v>0</v>
      </c>
      <c r="AD7">
        <v>0</v>
      </c>
      <c r="AE7">
        <v>15.93505</v>
      </c>
      <c r="AF7">
        <v>8.5811580000000003</v>
      </c>
      <c r="AG7">
        <v>41.103689000000003</v>
      </c>
      <c r="AH7">
        <v>0</v>
      </c>
      <c r="AI7">
        <v>0</v>
      </c>
      <c r="AJ7">
        <v>0</v>
      </c>
      <c r="AK7">
        <v>52.152728000000003</v>
      </c>
      <c r="AL7">
        <v>24.720388</v>
      </c>
      <c r="AM7">
        <v>15.282514000000001</v>
      </c>
      <c r="AN7">
        <v>0.647455</v>
      </c>
      <c r="AO7">
        <v>0</v>
      </c>
      <c r="AP7">
        <v>5.6981440000000001</v>
      </c>
      <c r="AQ7">
        <v>0</v>
      </c>
      <c r="AR7">
        <v>33.094608000000001</v>
      </c>
      <c r="AS7">
        <v>31.479562999999999</v>
      </c>
      <c r="AT7">
        <v>14.872328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2033.8685470000003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362.74104</v>
      </c>
      <c r="L8">
        <v>347.38508000000002</v>
      </c>
      <c r="M8">
        <v>88.963999999999999</v>
      </c>
      <c r="N8">
        <v>96.255179999999996</v>
      </c>
      <c r="O8">
        <v>119.584659</v>
      </c>
      <c r="P8">
        <v>134.71277000000001</v>
      </c>
      <c r="Q8">
        <v>6.6239499999999998</v>
      </c>
      <c r="R8">
        <v>23.362719999999999</v>
      </c>
      <c r="S8">
        <v>14.949820000000001</v>
      </c>
      <c r="T8">
        <v>0</v>
      </c>
      <c r="U8">
        <v>404.95058999999998</v>
      </c>
      <c r="V8">
        <v>11.603999999999999</v>
      </c>
      <c r="W8">
        <v>33.824596</v>
      </c>
      <c r="X8">
        <v>132.73129</v>
      </c>
      <c r="Y8">
        <v>0</v>
      </c>
      <c r="Z8">
        <v>12.611227</v>
      </c>
      <c r="AA8">
        <v>0</v>
      </c>
      <c r="AB8">
        <v>0</v>
      </c>
      <c r="AC8">
        <v>0</v>
      </c>
      <c r="AD8">
        <v>0</v>
      </c>
      <c r="AE8">
        <v>15.93505</v>
      </c>
      <c r="AF8">
        <v>8.5811580000000003</v>
      </c>
      <c r="AG8">
        <v>41.103689000000003</v>
      </c>
      <c r="AH8">
        <v>0</v>
      </c>
      <c r="AI8">
        <v>0</v>
      </c>
      <c r="AJ8">
        <v>0</v>
      </c>
      <c r="AK8">
        <v>52.152728000000003</v>
      </c>
      <c r="AL8">
        <v>76.756805</v>
      </c>
      <c r="AM8">
        <v>15.282514000000001</v>
      </c>
      <c r="AN8">
        <v>0.647455</v>
      </c>
      <c r="AO8">
        <v>0</v>
      </c>
      <c r="AP8">
        <v>5.6981440000000001</v>
      </c>
      <c r="AQ8">
        <v>0</v>
      </c>
      <c r="AR8">
        <v>33.094608000000001</v>
      </c>
      <c r="AS8">
        <v>31.479562999999999</v>
      </c>
      <c r="AT8">
        <v>14.146027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2085.1786630000001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362.74104</v>
      </c>
      <c r="L9">
        <v>347.38508000000002</v>
      </c>
      <c r="M9">
        <v>88.963999999999999</v>
      </c>
      <c r="N9">
        <v>96.255179999999996</v>
      </c>
      <c r="O9">
        <v>119.584659</v>
      </c>
      <c r="P9">
        <v>134.71277000000001</v>
      </c>
      <c r="Q9">
        <v>6.6239499999999998</v>
      </c>
      <c r="R9">
        <v>23.362719999999999</v>
      </c>
      <c r="S9">
        <v>14.949820000000001</v>
      </c>
      <c r="T9">
        <v>0</v>
      </c>
      <c r="U9">
        <v>404.95058999999998</v>
      </c>
      <c r="V9">
        <v>11.603999999999999</v>
      </c>
      <c r="W9">
        <v>33.824596</v>
      </c>
      <c r="X9">
        <v>127.89628999999999</v>
      </c>
      <c r="Y9">
        <v>0</v>
      </c>
      <c r="Z9">
        <v>12.611227</v>
      </c>
      <c r="AA9">
        <v>0</v>
      </c>
      <c r="AB9">
        <v>0</v>
      </c>
      <c r="AC9">
        <v>0</v>
      </c>
      <c r="AD9">
        <v>0</v>
      </c>
      <c r="AE9">
        <v>15.93505</v>
      </c>
      <c r="AF9">
        <v>8.5811580000000003</v>
      </c>
      <c r="AG9">
        <v>41.103689000000003</v>
      </c>
      <c r="AH9">
        <v>0</v>
      </c>
      <c r="AI9">
        <v>0</v>
      </c>
      <c r="AJ9">
        <v>0</v>
      </c>
      <c r="AK9">
        <v>52.152728000000003</v>
      </c>
      <c r="AL9">
        <v>76.756805</v>
      </c>
      <c r="AM9">
        <v>15.282514000000001</v>
      </c>
      <c r="AN9">
        <v>0.647455</v>
      </c>
      <c r="AO9">
        <v>0</v>
      </c>
      <c r="AP9">
        <v>6.4413799999999997</v>
      </c>
      <c r="AQ9">
        <v>0</v>
      </c>
      <c r="AR9">
        <v>33.094608000000001</v>
      </c>
      <c r="AS9">
        <v>31.479562999999999</v>
      </c>
      <c r="AT9">
        <v>14.908431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2081.849303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362.74104</v>
      </c>
      <c r="L10">
        <v>347.38508000000002</v>
      </c>
      <c r="M10">
        <v>88.963999999999999</v>
      </c>
      <c r="N10">
        <v>96.255179999999996</v>
      </c>
      <c r="O10">
        <v>119.584659</v>
      </c>
      <c r="P10">
        <v>134.71277000000001</v>
      </c>
      <c r="Q10">
        <v>6.6239499999999998</v>
      </c>
      <c r="R10">
        <v>23.362719999999999</v>
      </c>
      <c r="S10">
        <v>14.949820000000001</v>
      </c>
      <c r="T10">
        <v>0</v>
      </c>
      <c r="U10">
        <v>404.95058999999998</v>
      </c>
      <c r="V10">
        <v>11.603999999999999</v>
      </c>
      <c r="W10">
        <v>33.824596</v>
      </c>
      <c r="X10">
        <v>122.96459</v>
      </c>
      <c r="Y10">
        <v>0</v>
      </c>
      <c r="Z10">
        <v>12.611227</v>
      </c>
      <c r="AA10">
        <v>0</v>
      </c>
      <c r="AB10">
        <v>0</v>
      </c>
      <c r="AC10">
        <v>0</v>
      </c>
      <c r="AD10">
        <v>0</v>
      </c>
      <c r="AE10">
        <v>15.93505</v>
      </c>
      <c r="AF10">
        <v>8.5811580000000003</v>
      </c>
      <c r="AG10">
        <v>41.103689000000003</v>
      </c>
      <c r="AH10">
        <v>0</v>
      </c>
      <c r="AI10">
        <v>0</v>
      </c>
      <c r="AJ10">
        <v>0</v>
      </c>
      <c r="AK10">
        <v>52.152728000000003</v>
      </c>
      <c r="AL10">
        <v>76.756805</v>
      </c>
      <c r="AM10">
        <v>15.282514000000001</v>
      </c>
      <c r="AN10">
        <v>0.647455</v>
      </c>
      <c r="AO10">
        <v>0</v>
      </c>
      <c r="AP10">
        <v>0</v>
      </c>
      <c r="AQ10">
        <v>0</v>
      </c>
      <c r="AR10">
        <v>33.094608000000001</v>
      </c>
      <c r="AS10">
        <v>31.479562999999999</v>
      </c>
      <c r="AT10">
        <v>13.991126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2069.5589180000002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362.74104</v>
      </c>
      <c r="L11">
        <v>347.38508000000002</v>
      </c>
      <c r="M11">
        <v>88.963999999999999</v>
      </c>
      <c r="N11">
        <v>96.255179999999996</v>
      </c>
      <c r="O11">
        <v>119.584659</v>
      </c>
      <c r="P11">
        <v>134.71277000000001</v>
      </c>
      <c r="Q11">
        <v>6.6239499999999998</v>
      </c>
      <c r="R11">
        <v>23.362719999999999</v>
      </c>
      <c r="S11">
        <v>14.949820000000001</v>
      </c>
      <c r="T11">
        <v>0</v>
      </c>
      <c r="U11">
        <v>404.95058999999998</v>
      </c>
      <c r="V11">
        <v>11.603999999999999</v>
      </c>
      <c r="W11">
        <v>38.674681999999997</v>
      </c>
      <c r="X11">
        <v>122.96459</v>
      </c>
      <c r="Y11">
        <v>0</v>
      </c>
      <c r="Z11">
        <v>12.611227</v>
      </c>
      <c r="AA11">
        <v>0</v>
      </c>
      <c r="AB11">
        <v>0</v>
      </c>
      <c r="AC11">
        <v>0</v>
      </c>
      <c r="AD11">
        <v>0</v>
      </c>
      <c r="AE11">
        <v>15.93505</v>
      </c>
      <c r="AF11">
        <v>8.5811580000000003</v>
      </c>
      <c r="AG11">
        <v>41.103689000000003</v>
      </c>
      <c r="AH11">
        <v>0</v>
      </c>
      <c r="AI11">
        <v>0</v>
      </c>
      <c r="AJ11">
        <v>0</v>
      </c>
      <c r="AK11">
        <v>52.152728000000003</v>
      </c>
      <c r="AL11">
        <v>76.756805</v>
      </c>
      <c r="AM11">
        <v>15.282514000000001</v>
      </c>
      <c r="AN11">
        <v>0.647455</v>
      </c>
      <c r="AO11">
        <v>0</v>
      </c>
      <c r="AP11">
        <v>0</v>
      </c>
      <c r="AQ11">
        <v>0</v>
      </c>
      <c r="AR11">
        <v>33.094608000000001</v>
      </c>
      <c r="AS11">
        <v>31.479562999999999</v>
      </c>
      <c r="AT11">
        <v>15.899051999999999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2076.3169300000009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362.74104</v>
      </c>
      <c r="L12">
        <v>347.38508000000002</v>
      </c>
      <c r="M12">
        <v>88.963999999999999</v>
      </c>
      <c r="N12">
        <v>96.255179999999996</v>
      </c>
      <c r="O12">
        <v>119.584659</v>
      </c>
      <c r="P12">
        <v>134.71277000000001</v>
      </c>
      <c r="Q12">
        <v>6.6239499999999998</v>
      </c>
      <c r="R12">
        <v>23.362719999999999</v>
      </c>
      <c r="S12">
        <v>14.949820000000001</v>
      </c>
      <c r="T12">
        <v>0</v>
      </c>
      <c r="U12">
        <v>404.95058999999998</v>
      </c>
      <c r="V12">
        <v>11.603999999999999</v>
      </c>
      <c r="W12">
        <v>38.674681999999997</v>
      </c>
      <c r="X12">
        <v>122.96459</v>
      </c>
      <c r="Y12">
        <v>0</v>
      </c>
      <c r="Z12">
        <v>12.611227</v>
      </c>
      <c r="AA12">
        <v>0</v>
      </c>
      <c r="AB12">
        <v>0</v>
      </c>
      <c r="AC12">
        <v>0</v>
      </c>
      <c r="AD12">
        <v>0</v>
      </c>
      <c r="AE12">
        <v>15.93505</v>
      </c>
      <c r="AF12">
        <v>8.5811580000000003</v>
      </c>
      <c r="AG12">
        <v>41.103689000000003</v>
      </c>
      <c r="AH12">
        <v>0</v>
      </c>
      <c r="AI12">
        <v>0</v>
      </c>
      <c r="AJ12">
        <v>0</v>
      </c>
      <c r="AK12">
        <v>52.152728000000003</v>
      </c>
      <c r="AL12">
        <v>24.720388</v>
      </c>
      <c r="AM12">
        <v>15.282514000000001</v>
      </c>
      <c r="AN12">
        <v>0.647455</v>
      </c>
      <c r="AO12">
        <v>0</v>
      </c>
      <c r="AP12">
        <v>0</v>
      </c>
      <c r="AQ12">
        <v>0</v>
      </c>
      <c r="AR12">
        <v>33.094608000000001</v>
      </c>
      <c r="AS12">
        <v>31.479562999999999</v>
      </c>
      <c r="AT12">
        <v>17.725393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2026.1068540000006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362.74104</v>
      </c>
      <c r="L13">
        <v>347.38508000000002</v>
      </c>
      <c r="M13">
        <v>88.963999999999999</v>
      </c>
      <c r="N13">
        <v>96.255179999999996</v>
      </c>
      <c r="O13">
        <v>119.584659</v>
      </c>
      <c r="P13">
        <v>134.71277000000001</v>
      </c>
      <c r="Q13">
        <v>6.6239499999999998</v>
      </c>
      <c r="R13">
        <v>23.362719999999999</v>
      </c>
      <c r="S13">
        <v>14.949820000000001</v>
      </c>
      <c r="T13">
        <v>0</v>
      </c>
      <c r="U13">
        <v>404.95058999999998</v>
      </c>
      <c r="V13">
        <v>11.603999999999999</v>
      </c>
      <c r="W13">
        <v>38.674681999999997</v>
      </c>
      <c r="X13">
        <v>122.96459</v>
      </c>
      <c r="Y13">
        <v>0</v>
      </c>
      <c r="Z13">
        <v>12.611227</v>
      </c>
      <c r="AA13">
        <v>0</v>
      </c>
      <c r="AB13">
        <v>0</v>
      </c>
      <c r="AC13">
        <v>0</v>
      </c>
      <c r="AD13">
        <v>0</v>
      </c>
      <c r="AE13">
        <v>15.93505</v>
      </c>
      <c r="AF13">
        <v>8.5811580000000003</v>
      </c>
      <c r="AG13">
        <v>41.103689000000003</v>
      </c>
      <c r="AH13">
        <v>0</v>
      </c>
      <c r="AI13">
        <v>0</v>
      </c>
      <c r="AJ13">
        <v>0</v>
      </c>
      <c r="AK13">
        <v>52.152728000000003</v>
      </c>
      <c r="AL13">
        <v>12.360194</v>
      </c>
      <c r="AM13">
        <v>15.282514000000001</v>
      </c>
      <c r="AN13">
        <v>0.647455</v>
      </c>
      <c r="AO13">
        <v>0</v>
      </c>
      <c r="AP13">
        <v>0</v>
      </c>
      <c r="AQ13">
        <v>0</v>
      </c>
      <c r="AR13">
        <v>39.500016000000002</v>
      </c>
      <c r="AS13">
        <v>31.479562999999999</v>
      </c>
      <c r="AT13">
        <v>16.318173000000002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2018.7448480000007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362.74104</v>
      </c>
      <c r="L14">
        <v>347.38508000000002</v>
      </c>
      <c r="M14">
        <v>88.963999999999999</v>
      </c>
      <c r="N14">
        <v>96.255179999999996</v>
      </c>
      <c r="O14">
        <v>119.584659</v>
      </c>
      <c r="P14">
        <v>134.71277000000001</v>
      </c>
      <c r="Q14">
        <v>6.6239499999999998</v>
      </c>
      <c r="R14">
        <v>23.362719999999999</v>
      </c>
      <c r="S14">
        <v>14.949820000000001</v>
      </c>
      <c r="T14">
        <v>0</v>
      </c>
      <c r="U14">
        <v>404.95058999999998</v>
      </c>
      <c r="V14">
        <v>11.603999999999999</v>
      </c>
      <c r="W14">
        <v>38.674681999999997</v>
      </c>
      <c r="X14">
        <v>122.96459</v>
      </c>
      <c r="Y14">
        <v>0</v>
      </c>
      <c r="Z14">
        <v>12.611227</v>
      </c>
      <c r="AA14">
        <v>0</v>
      </c>
      <c r="AB14">
        <v>0</v>
      </c>
      <c r="AC14">
        <v>0</v>
      </c>
      <c r="AD14">
        <v>0</v>
      </c>
      <c r="AE14">
        <v>15.93505</v>
      </c>
      <c r="AF14">
        <v>8.5811580000000003</v>
      </c>
      <c r="AG14">
        <v>41.103689000000003</v>
      </c>
      <c r="AH14">
        <v>0</v>
      </c>
      <c r="AI14">
        <v>0</v>
      </c>
      <c r="AJ14">
        <v>0</v>
      </c>
      <c r="AK14">
        <v>52.152728000000003</v>
      </c>
      <c r="AL14">
        <v>12.360194</v>
      </c>
      <c r="AM14">
        <v>15.282514000000001</v>
      </c>
      <c r="AN14">
        <v>0.647455</v>
      </c>
      <c r="AO14">
        <v>0</v>
      </c>
      <c r="AP14">
        <v>0</v>
      </c>
      <c r="AQ14">
        <v>0</v>
      </c>
      <c r="AR14">
        <v>39.500016000000002</v>
      </c>
      <c r="AS14">
        <v>31.479562999999999</v>
      </c>
      <c r="AT14">
        <v>16.494454000000001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2018.9211290000005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362.74104</v>
      </c>
      <c r="L15">
        <v>347.38508000000002</v>
      </c>
      <c r="M15">
        <v>88.963999999999999</v>
      </c>
      <c r="N15">
        <v>96.255179999999996</v>
      </c>
      <c r="O15">
        <v>119.584659</v>
      </c>
      <c r="P15">
        <v>134.71277000000001</v>
      </c>
      <c r="Q15">
        <v>6.6239499999999998</v>
      </c>
      <c r="R15">
        <v>23.362719999999999</v>
      </c>
      <c r="S15">
        <v>14.949820000000001</v>
      </c>
      <c r="T15">
        <v>0</v>
      </c>
      <c r="U15">
        <v>404.95058999999998</v>
      </c>
      <c r="V15">
        <v>11.603999999999999</v>
      </c>
      <c r="W15">
        <v>38.674681999999997</v>
      </c>
      <c r="X15">
        <v>122.96459</v>
      </c>
      <c r="Y15">
        <v>0</v>
      </c>
      <c r="Z15">
        <v>12.611227</v>
      </c>
      <c r="AA15">
        <v>0</v>
      </c>
      <c r="AB15">
        <v>0</v>
      </c>
      <c r="AC15">
        <v>0</v>
      </c>
      <c r="AD15">
        <v>0</v>
      </c>
      <c r="AE15">
        <v>15.93505</v>
      </c>
      <c r="AF15">
        <v>8.5811580000000003</v>
      </c>
      <c r="AG15">
        <v>41.103689000000003</v>
      </c>
      <c r="AH15">
        <v>0</v>
      </c>
      <c r="AI15">
        <v>0</v>
      </c>
      <c r="AJ15">
        <v>0</v>
      </c>
      <c r="AK15">
        <v>52.152728000000003</v>
      </c>
      <c r="AL15">
        <v>12.360194</v>
      </c>
      <c r="AM15">
        <v>15.282514000000001</v>
      </c>
      <c r="AN15">
        <v>0.647455</v>
      </c>
      <c r="AO15">
        <v>0</v>
      </c>
      <c r="AP15">
        <v>0</v>
      </c>
      <c r="AQ15">
        <v>0</v>
      </c>
      <c r="AR15">
        <v>33.094608000000001</v>
      </c>
      <c r="AS15">
        <v>29.918593000000001</v>
      </c>
      <c r="AT15">
        <v>17.165793000000001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2011.6260900000007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362.74104</v>
      </c>
      <c r="L16">
        <v>347.38508000000002</v>
      </c>
      <c r="M16">
        <v>88.963999999999999</v>
      </c>
      <c r="N16">
        <v>96.255179999999996</v>
      </c>
      <c r="O16">
        <v>119.584659</v>
      </c>
      <c r="P16">
        <v>134.71277000000001</v>
      </c>
      <c r="Q16">
        <v>6.6239499999999998</v>
      </c>
      <c r="R16">
        <v>23.362719999999999</v>
      </c>
      <c r="S16">
        <v>14.949820000000001</v>
      </c>
      <c r="T16">
        <v>0</v>
      </c>
      <c r="U16">
        <v>404.95058999999998</v>
      </c>
      <c r="V16">
        <v>11.603999999999999</v>
      </c>
      <c r="W16">
        <v>34.047006000000003</v>
      </c>
      <c r="X16">
        <v>117.675004</v>
      </c>
      <c r="Y16">
        <v>0</v>
      </c>
      <c r="Z16">
        <v>12.611227</v>
      </c>
      <c r="AA16">
        <v>0</v>
      </c>
      <c r="AB16">
        <v>0</v>
      </c>
      <c r="AC16">
        <v>0</v>
      </c>
      <c r="AD16">
        <v>0</v>
      </c>
      <c r="AE16">
        <v>15.93505</v>
      </c>
      <c r="AF16">
        <v>8.5811580000000003</v>
      </c>
      <c r="AG16">
        <v>41.103689000000003</v>
      </c>
      <c r="AH16">
        <v>0</v>
      </c>
      <c r="AI16">
        <v>0</v>
      </c>
      <c r="AJ16">
        <v>0</v>
      </c>
      <c r="AK16">
        <v>52.152728000000003</v>
      </c>
      <c r="AL16">
        <v>12.360194</v>
      </c>
      <c r="AM16">
        <v>15.282514000000001</v>
      </c>
      <c r="AN16">
        <v>0.647455</v>
      </c>
      <c r="AO16">
        <v>0</v>
      </c>
      <c r="AP16">
        <v>0</v>
      </c>
      <c r="AQ16">
        <v>0</v>
      </c>
      <c r="AR16">
        <v>33.094608000000001</v>
      </c>
      <c r="AS16">
        <v>29.918593000000001</v>
      </c>
      <c r="AT16">
        <v>16.963494000000001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2001.5065290000007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362.74104</v>
      </c>
      <c r="L17">
        <v>347.38508000000002</v>
      </c>
      <c r="M17">
        <v>88.963999999999999</v>
      </c>
      <c r="N17">
        <v>96.255179999999996</v>
      </c>
      <c r="O17">
        <v>119.584659</v>
      </c>
      <c r="P17">
        <v>134.71277000000001</v>
      </c>
      <c r="Q17">
        <v>6.6239499999999998</v>
      </c>
      <c r="R17">
        <v>23.362719999999999</v>
      </c>
      <c r="S17">
        <v>14.949820000000001</v>
      </c>
      <c r="T17">
        <v>0</v>
      </c>
      <c r="U17">
        <v>404.95058999999998</v>
      </c>
      <c r="V17">
        <v>11.603999999999999</v>
      </c>
      <c r="W17">
        <v>34.047006000000003</v>
      </c>
      <c r="X17">
        <v>117.675004</v>
      </c>
      <c r="Y17">
        <v>0</v>
      </c>
      <c r="Z17">
        <v>12.611227</v>
      </c>
      <c r="AA17">
        <v>0</v>
      </c>
      <c r="AB17">
        <v>3.2225280000000001</v>
      </c>
      <c r="AC17">
        <v>9.3584709999999998</v>
      </c>
      <c r="AD17">
        <v>0</v>
      </c>
      <c r="AE17">
        <v>15.93505</v>
      </c>
      <c r="AF17">
        <v>8.5811580000000003</v>
      </c>
      <c r="AG17">
        <v>41.103689000000003</v>
      </c>
      <c r="AH17">
        <v>0</v>
      </c>
      <c r="AI17">
        <v>0</v>
      </c>
      <c r="AJ17">
        <v>0</v>
      </c>
      <c r="AK17">
        <v>52.152728000000003</v>
      </c>
      <c r="AL17">
        <v>12.360194</v>
      </c>
      <c r="AM17">
        <v>15.282514000000001</v>
      </c>
      <c r="AN17">
        <v>0.647455</v>
      </c>
      <c r="AO17">
        <v>0</v>
      </c>
      <c r="AP17">
        <v>0</v>
      </c>
      <c r="AQ17">
        <v>0</v>
      </c>
      <c r="AR17">
        <v>33.094608000000001</v>
      </c>
      <c r="AS17">
        <v>29.918593000000001</v>
      </c>
      <c r="AT17">
        <v>19.339956000000001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2016.4639900000006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362.74104</v>
      </c>
      <c r="L18">
        <v>347.38508000000002</v>
      </c>
      <c r="M18">
        <v>88.963999999999999</v>
      </c>
      <c r="N18">
        <v>96.255179999999996</v>
      </c>
      <c r="O18">
        <v>119.584659</v>
      </c>
      <c r="P18">
        <v>134.71277000000001</v>
      </c>
      <c r="Q18">
        <v>6.6239499999999998</v>
      </c>
      <c r="R18">
        <v>23.362719999999999</v>
      </c>
      <c r="S18">
        <v>14.949820000000001</v>
      </c>
      <c r="T18">
        <v>0</v>
      </c>
      <c r="U18">
        <v>404.95058999999998</v>
      </c>
      <c r="V18">
        <v>11.603999999999999</v>
      </c>
      <c r="W18">
        <v>34.047006000000003</v>
      </c>
      <c r="X18">
        <v>117.675004</v>
      </c>
      <c r="Y18">
        <v>0</v>
      </c>
      <c r="Z18">
        <v>12.611227</v>
      </c>
      <c r="AA18">
        <v>0</v>
      </c>
      <c r="AB18">
        <v>12.735429</v>
      </c>
      <c r="AC18">
        <v>9.3584709999999998</v>
      </c>
      <c r="AD18">
        <v>0</v>
      </c>
      <c r="AE18">
        <v>15.93505</v>
      </c>
      <c r="AF18">
        <v>8.5811580000000003</v>
      </c>
      <c r="AG18">
        <v>41.103689000000003</v>
      </c>
      <c r="AH18">
        <v>0</v>
      </c>
      <c r="AI18">
        <v>0</v>
      </c>
      <c r="AJ18">
        <v>0</v>
      </c>
      <c r="AK18">
        <v>52.152728000000003</v>
      </c>
      <c r="AL18">
        <v>12.360194</v>
      </c>
      <c r="AM18">
        <v>15.282514000000001</v>
      </c>
      <c r="AN18">
        <v>0.647455</v>
      </c>
      <c r="AO18">
        <v>0</v>
      </c>
      <c r="AP18">
        <v>0</v>
      </c>
      <c r="AQ18">
        <v>0</v>
      </c>
      <c r="AR18">
        <v>33.094608000000001</v>
      </c>
      <c r="AS18">
        <v>29.918593000000001</v>
      </c>
      <c r="AT18">
        <v>18.449677000000001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2025.0866120000007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362.74104</v>
      </c>
      <c r="L19">
        <v>347.38508000000002</v>
      </c>
      <c r="M19">
        <v>88.963999999999999</v>
      </c>
      <c r="N19">
        <v>96.255179999999996</v>
      </c>
      <c r="O19">
        <v>119.584659</v>
      </c>
      <c r="P19">
        <v>134.71277000000001</v>
      </c>
      <c r="Q19">
        <v>6.6239499999999998</v>
      </c>
      <c r="R19">
        <v>30.729036000000001</v>
      </c>
      <c r="S19">
        <v>14.949820000000001</v>
      </c>
      <c r="T19">
        <v>0</v>
      </c>
      <c r="U19">
        <v>404.95058999999998</v>
      </c>
      <c r="V19">
        <v>15.089648</v>
      </c>
      <c r="W19">
        <v>34.047006000000003</v>
      </c>
      <c r="X19">
        <v>117.675004</v>
      </c>
      <c r="Y19">
        <v>0</v>
      </c>
      <c r="Z19">
        <v>12.611227</v>
      </c>
      <c r="AA19">
        <v>0</v>
      </c>
      <c r="AB19">
        <v>12.735429</v>
      </c>
      <c r="AC19">
        <v>9.3584709999999998</v>
      </c>
      <c r="AD19">
        <v>0</v>
      </c>
      <c r="AE19">
        <v>15.93505</v>
      </c>
      <c r="AF19">
        <v>8.5811580000000003</v>
      </c>
      <c r="AG19">
        <v>41.103689000000003</v>
      </c>
      <c r="AH19">
        <v>0</v>
      </c>
      <c r="AI19">
        <v>0</v>
      </c>
      <c r="AJ19">
        <v>0</v>
      </c>
      <c r="AK19">
        <v>52.152728000000003</v>
      </c>
      <c r="AL19">
        <v>12.360194</v>
      </c>
      <c r="AM19">
        <v>15.282514000000001</v>
      </c>
      <c r="AN19">
        <v>0.647455</v>
      </c>
      <c r="AO19">
        <v>0</v>
      </c>
      <c r="AP19">
        <v>0</v>
      </c>
      <c r="AQ19">
        <v>0</v>
      </c>
      <c r="AR19">
        <v>33.094608000000001</v>
      </c>
      <c r="AS19">
        <v>29.918593000000001</v>
      </c>
      <c r="AT19">
        <v>18.329367000000001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2035.8182660000004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362.74104</v>
      </c>
      <c r="L20">
        <v>347.38508000000002</v>
      </c>
      <c r="M20">
        <v>88.963999999999999</v>
      </c>
      <c r="N20">
        <v>96.255179999999996</v>
      </c>
      <c r="O20">
        <v>119.584659</v>
      </c>
      <c r="P20">
        <v>134.71277000000001</v>
      </c>
      <c r="Q20">
        <v>6.6239499999999998</v>
      </c>
      <c r="R20">
        <v>30.729036000000001</v>
      </c>
      <c r="S20">
        <v>14.949820000000001</v>
      </c>
      <c r="T20">
        <v>0</v>
      </c>
      <c r="U20">
        <v>404.95058999999998</v>
      </c>
      <c r="V20">
        <v>15.089648</v>
      </c>
      <c r="W20">
        <v>34.047006000000003</v>
      </c>
      <c r="X20">
        <v>117.675004</v>
      </c>
      <c r="Y20">
        <v>0</v>
      </c>
      <c r="Z20">
        <v>12.611227</v>
      </c>
      <c r="AA20">
        <v>13.585730999999999</v>
      </c>
      <c r="AB20">
        <v>12.735429</v>
      </c>
      <c r="AC20">
        <v>9.3584709999999998</v>
      </c>
      <c r="AD20">
        <v>0</v>
      </c>
      <c r="AE20">
        <v>15.93505</v>
      </c>
      <c r="AF20">
        <v>8.5811580000000003</v>
      </c>
      <c r="AG20">
        <v>41.103689000000003</v>
      </c>
      <c r="AH20">
        <v>0</v>
      </c>
      <c r="AI20">
        <v>0</v>
      </c>
      <c r="AJ20">
        <v>0</v>
      </c>
      <c r="AK20">
        <v>52.152728000000003</v>
      </c>
      <c r="AL20">
        <v>12.360194</v>
      </c>
      <c r="AM20">
        <v>15.282514000000001</v>
      </c>
      <c r="AN20">
        <v>0.647455</v>
      </c>
      <c r="AO20">
        <v>0</v>
      </c>
      <c r="AP20">
        <v>0</v>
      </c>
      <c r="AQ20">
        <v>0</v>
      </c>
      <c r="AR20">
        <v>33.094608000000001</v>
      </c>
      <c r="AS20">
        <v>29.918593000000001</v>
      </c>
      <c r="AT20">
        <v>19.339956000000001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2050.4145860000003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362.74104</v>
      </c>
      <c r="L21">
        <v>347.38508000000002</v>
      </c>
      <c r="M21">
        <v>88.963999999999999</v>
      </c>
      <c r="N21">
        <v>96.255179999999996</v>
      </c>
      <c r="O21">
        <v>119.584659</v>
      </c>
      <c r="P21">
        <v>134.71277000000001</v>
      </c>
      <c r="Q21">
        <v>6.6239499999999998</v>
      </c>
      <c r="R21">
        <v>30.729036000000001</v>
      </c>
      <c r="S21">
        <v>14.949820000000001</v>
      </c>
      <c r="T21">
        <v>0</v>
      </c>
      <c r="U21">
        <v>404.95058999999998</v>
      </c>
      <c r="V21">
        <v>15.089648</v>
      </c>
      <c r="W21">
        <v>34.047006000000003</v>
      </c>
      <c r="X21">
        <v>122.96459</v>
      </c>
      <c r="Y21">
        <v>0</v>
      </c>
      <c r="Z21">
        <v>12.611227</v>
      </c>
      <c r="AA21">
        <v>13.585730999999999</v>
      </c>
      <c r="AB21">
        <v>12.735429</v>
      </c>
      <c r="AC21">
        <v>9.3584709999999998</v>
      </c>
      <c r="AD21">
        <v>0</v>
      </c>
      <c r="AE21">
        <v>15.93505</v>
      </c>
      <c r="AF21">
        <v>8.5811580000000003</v>
      </c>
      <c r="AG21">
        <v>41.103689000000003</v>
      </c>
      <c r="AH21">
        <v>18.314979999999998</v>
      </c>
      <c r="AI21">
        <v>0</v>
      </c>
      <c r="AJ21">
        <v>0</v>
      </c>
      <c r="AK21">
        <v>52.152728000000003</v>
      </c>
      <c r="AL21">
        <v>24.720388</v>
      </c>
      <c r="AM21">
        <v>15.282514000000001</v>
      </c>
      <c r="AN21">
        <v>0.647455</v>
      </c>
      <c r="AO21">
        <v>0</v>
      </c>
      <c r="AP21">
        <v>0</v>
      </c>
      <c r="AQ21">
        <v>0</v>
      </c>
      <c r="AR21">
        <v>33.094608000000001</v>
      </c>
      <c r="AS21">
        <v>29.918593000000001</v>
      </c>
      <c r="AT21">
        <v>19.339956000000001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2086.3793460000002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362.74104</v>
      </c>
      <c r="L22">
        <v>347.38508000000002</v>
      </c>
      <c r="M22">
        <v>88.963999999999999</v>
      </c>
      <c r="N22">
        <v>96.255179999999996</v>
      </c>
      <c r="O22">
        <v>119.584659</v>
      </c>
      <c r="P22">
        <v>134.71277000000001</v>
      </c>
      <c r="Q22">
        <v>6.6239499999999998</v>
      </c>
      <c r="R22">
        <v>30.729036000000001</v>
      </c>
      <c r="S22">
        <v>14.949820000000001</v>
      </c>
      <c r="T22">
        <v>0</v>
      </c>
      <c r="U22">
        <v>404.95058999999998</v>
      </c>
      <c r="V22">
        <v>15.089648</v>
      </c>
      <c r="W22">
        <v>34.047006000000003</v>
      </c>
      <c r="X22">
        <v>121.543004</v>
      </c>
      <c r="Y22">
        <v>0</v>
      </c>
      <c r="Z22">
        <v>12.611227</v>
      </c>
      <c r="AA22">
        <v>27.171461999999998</v>
      </c>
      <c r="AB22">
        <v>12.735429</v>
      </c>
      <c r="AC22">
        <v>9.3584709999999998</v>
      </c>
      <c r="AD22">
        <v>0</v>
      </c>
      <c r="AE22">
        <v>15.93505</v>
      </c>
      <c r="AF22">
        <v>8.5811580000000003</v>
      </c>
      <c r="AG22">
        <v>41.103689000000003</v>
      </c>
      <c r="AH22">
        <v>36.629959999999997</v>
      </c>
      <c r="AI22">
        <v>0</v>
      </c>
      <c r="AJ22">
        <v>0</v>
      </c>
      <c r="AK22">
        <v>52.152728000000003</v>
      </c>
      <c r="AL22">
        <v>24.720388</v>
      </c>
      <c r="AM22">
        <v>15.282514000000001</v>
      </c>
      <c r="AN22">
        <v>0.647455</v>
      </c>
      <c r="AO22">
        <v>0</v>
      </c>
      <c r="AP22">
        <v>0</v>
      </c>
      <c r="AQ22">
        <v>0</v>
      </c>
      <c r="AR22">
        <v>33.094608000000001</v>
      </c>
      <c r="AS22">
        <v>29.918593000000001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2116.8584709999996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411.09104000000002</v>
      </c>
      <c r="L23">
        <v>349.08699999999999</v>
      </c>
      <c r="M23">
        <v>88.963999999999999</v>
      </c>
      <c r="N23">
        <v>96.255179999999996</v>
      </c>
      <c r="O23">
        <v>119.584659</v>
      </c>
      <c r="P23">
        <v>134.71277000000001</v>
      </c>
      <c r="Q23">
        <v>8.3565240000000003</v>
      </c>
      <c r="R23">
        <v>30.729036000000001</v>
      </c>
      <c r="S23">
        <v>19.388833999999999</v>
      </c>
      <c r="T23">
        <v>0</v>
      </c>
      <c r="U23">
        <v>404.95058999999998</v>
      </c>
      <c r="V23">
        <v>15.089648</v>
      </c>
      <c r="W23">
        <v>34.047006000000003</v>
      </c>
      <c r="X23">
        <v>132.73129</v>
      </c>
      <c r="Y23">
        <v>0</v>
      </c>
      <c r="Z23">
        <v>12.611227</v>
      </c>
      <c r="AA23">
        <v>27.171461999999998</v>
      </c>
      <c r="AB23">
        <v>12.735429</v>
      </c>
      <c r="AC23">
        <v>9.3584709999999998</v>
      </c>
      <c r="AD23">
        <v>0</v>
      </c>
      <c r="AE23">
        <v>15.93505</v>
      </c>
      <c r="AF23">
        <v>8.5811580000000003</v>
      </c>
      <c r="AG23">
        <v>41.103689000000003</v>
      </c>
      <c r="AH23">
        <v>58.607936000000002</v>
      </c>
      <c r="AI23">
        <v>0</v>
      </c>
      <c r="AJ23">
        <v>0</v>
      </c>
      <c r="AK23">
        <v>52.152728000000003</v>
      </c>
      <c r="AL23">
        <v>24.720388</v>
      </c>
      <c r="AM23">
        <v>15.282514000000001</v>
      </c>
      <c r="AN23">
        <v>0.647455</v>
      </c>
      <c r="AO23">
        <v>0</v>
      </c>
      <c r="AP23">
        <v>0</v>
      </c>
      <c r="AQ23">
        <v>11.57499</v>
      </c>
      <c r="AR23">
        <v>39.500016000000002</v>
      </c>
      <c r="AS23">
        <v>29.918593000000001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2224.2286389999999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459.44103999999999</v>
      </c>
      <c r="L24">
        <v>349.08699999999999</v>
      </c>
      <c r="M24">
        <v>88.963999999999999</v>
      </c>
      <c r="N24">
        <v>96.255179999999996</v>
      </c>
      <c r="O24">
        <v>119.584659</v>
      </c>
      <c r="P24">
        <v>134.71277000000001</v>
      </c>
      <c r="Q24">
        <v>8.3565240000000003</v>
      </c>
      <c r="R24">
        <v>30.729036000000001</v>
      </c>
      <c r="S24">
        <v>19.388833999999999</v>
      </c>
      <c r="T24">
        <v>0</v>
      </c>
      <c r="U24">
        <v>404.95058999999998</v>
      </c>
      <c r="V24">
        <v>15.089648</v>
      </c>
      <c r="W24">
        <v>40.241124999999997</v>
      </c>
      <c r="X24">
        <v>142.64760899999999</v>
      </c>
      <c r="Y24">
        <v>0</v>
      </c>
      <c r="Z24">
        <v>12.611227</v>
      </c>
      <c r="AA24">
        <v>33.425756999999997</v>
      </c>
      <c r="AB24">
        <v>12.735429</v>
      </c>
      <c r="AC24">
        <v>9.3584709999999998</v>
      </c>
      <c r="AD24">
        <v>0</v>
      </c>
      <c r="AE24">
        <v>15.93505</v>
      </c>
      <c r="AF24">
        <v>8.5811580000000003</v>
      </c>
      <c r="AG24">
        <v>41.103689000000003</v>
      </c>
      <c r="AH24">
        <v>58.607936000000002</v>
      </c>
      <c r="AI24">
        <v>0</v>
      </c>
      <c r="AJ24">
        <v>0</v>
      </c>
      <c r="AK24">
        <v>52.152728000000003</v>
      </c>
      <c r="AL24">
        <v>24.720388</v>
      </c>
      <c r="AM24">
        <v>15.282514000000001</v>
      </c>
      <c r="AN24">
        <v>0.647455</v>
      </c>
      <c r="AO24">
        <v>0</v>
      </c>
      <c r="AP24">
        <v>0</v>
      </c>
      <c r="AQ24">
        <v>11.57499</v>
      </c>
      <c r="AR24">
        <v>39.500016000000002</v>
      </c>
      <c r="AS24">
        <v>29.918593000000001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2294.9433719999997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507.79104000000001</v>
      </c>
      <c r="L25">
        <v>349.08699999999999</v>
      </c>
      <c r="M25">
        <v>88.963999999999999</v>
      </c>
      <c r="N25">
        <v>96.255179999999996</v>
      </c>
      <c r="O25">
        <v>119.584659</v>
      </c>
      <c r="P25">
        <v>134.71277000000001</v>
      </c>
      <c r="Q25">
        <v>8.3565240000000003</v>
      </c>
      <c r="R25">
        <v>30.729036000000001</v>
      </c>
      <c r="S25">
        <v>19.388833999999999</v>
      </c>
      <c r="T25">
        <v>0</v>
      </c>
      <c r="U25">
        <v>404.95058999999998</v>
      </c>
      <c r="V25">
        <v>15.089648</v>
      </c>
      <c r="W25">
        <v>38.674681999999997</v>
      </c>
      <c r="X25">
        <v>122.95492</v>
      </c>
      <c r="Y25">
        <v>0</v>
      </c>
      <c r="Z25">
        <v>12.611227</v>
      </c>
      <c r="AA25">
        <v>40.757193000000001</v>
      </c>
      <c r="AB25">
        <v>15.468132000000001</v>
      </c>
      <c r="AC25">
        <v>18.716943000000001</v>
      </c>
      <c r="AD25">
        <v>0</v>
      </c>
      <c r="AE25">
        <v>15.93505</v>
      </c>
      <c r="AF25">
        <v>8.5811580000000003</v>
      </c>
      <c r="AG25">
        <v>41.103689000000003</v>
      </c>
      <c r="AH25">
        <v>90.476000999999997</v>
      </c>
      <c r="AI25">
        <v>0</v>
      </c>
      <c r="AJ25">
        <v>0</v>
      </c>
      <c r="AK25">
        <v>52.152728000000003</v>
      </c>
      <c r="AL25">
        <v>24.720388</v>
      </c>
      <c r="AM25">
        <v>15.282514000000001</v>
      </c>
      <c r="AN25">
        <v>0.647455</v>
      </c>
      <c r="AO25">
        <v>0</v>
      </c>
      <c r="AP25">
        <v>0</v>
      </c>
      <c r="AQ25">
        <v>11.57499</v>
      </c>
      <c r="AR25">
        <v>33.094608000000001</v>
      </c>
      <c r="AS25">
        <v>29.918593000000001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2366.919508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507.79104000000001</v>
      </c>
      <c r="L26">
        <v>349.08699999999999</v>
      </c>
      <c r="M26">
        <v>88.963999999999999</v>
      </c>
      <c r="N26">
        <v>96.255179999999996</v>
      </c>
      <c r="O26">
        <v>119.584659</v>
      </c>
      <c r="P26">
        <v>134.71277000000001</v>
      </c>
      <c r="Q26">
        <v>8.3565240000000003</v>
      </c>
      <c r="R26">
        <v>30.729036000000001</v>
      </c>
      <c r="S26">
        <v>19.388833999999999</v>
      </c>
      <c r="T26">
        <v>0</v>
      </c>
      <c r="U26">
        <v>404.95058999999998</v>
      </c>
      <c r="V26">
        <v>15.089648</v>
      </c>
      <c r="W26">
        <v>38.674681999999997</v>
      </c>
      <c r="X26">
        <v>122.95492</v>
      </c>
      <c r="Y26">
        <v>0</v>
      </c>
      <c r="Z26">
        <v>6.3056140000000003</v>
      </c>
      <c r="AA26">
        <v>40.757193000000001</v>
      </c>
      <c r="AB26">
        <v>25.470856999999999</v>
      </c>
      <c r="AC26">
        <v>18.716943000000001</v>
      </c>
      <c r="AD26">
        <v>8.8141079999999992</v>
      </c>
      <c r="AE26">
        <v>15.93505</v>
      </c>
      <c r="AF26">
        <v>8.5811580000000003</v>
      </c>
      <c r="AG26">
        <v>41.103689000000003</v>
      </c>
      <c r="AH26">
        <v>90.476000999999997</v>
      </c>
      <c r="AI26">
        <v>0</v>
      </c>
      <c r="AJ26">
        <v>0</v>
      </c>
      <c r="AK26">
        <v>52.152728000000003</v>
      </c>
      <c r="AL26">
        <v>24.720388</v>
      </c>
      <c r="AM26">
        <v>15.282514000000001</v>
      </c>
      <c r="AN26">
        <v>0.647455</v>
      </c>
      <c r="AO26">
        <v>0</v>
      </c>
      <c r="AP26">
        <v>0</v>
      </c>
      <c r="AQ26">
        <v>34.724969999999999</v>
      </c>
      <c r="AR26">
        <v>33.094608000000001</v>
      </c>
      <c r="AS26">
        <v>29.918593000000001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2402.580708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507.79104000000001</v>
      </c>
      <c r="L27">
        <v>349.08699999999999</v>
      </c>
      <c r="M27">
        <v>88.963999999999999</v>
      </c>
      <c r="N27">
        <v>96.255179999999996</v>
      </c>
      <c r="O27">
        <v>119.584659</v>
      </c>
      <c r="P27">
        <v>134.71277000000001</v>
      </c>
      <c r="Q27">
        <v>8.3565240000000003</v>
      </c>
      <c r="R27">
        <v>30.729036000000001</v>
      </c>
      <c r="S27">
        <v>19.388833999999999</v>
      </c>
      <c r="T27">
        <v>0</v>
      </c>
      <c r="U27">
        <v>404.95058999999998</v>
      </c>
      <c r="V27">
        <v>15.089648</v>
      </c>
      <c r="W27">
        <v>38.674681999999997</v>
      </c>
      <c r="X27">
        <v>122.95492</v>
      </c>
      <c r="Y27">
        <v>0</v>
      </c>
      <c r="Z27">
        <v>12.611227</v>
      </c>
      <c r="AA27">
        <v>40.757193000000001</v>
      </c>
      <c r="AB27">
        <v>25.470856999999999</v>
      </c>
      <c r="AC27">
        <v>18.716943000000001</v>
      </c>
      <c r="AD27">
        <v>17.628216999999999</v>
      </c>
      <c r="AE27">
        <v>31.870100000000001</v>
      </c>
      <c r="AF27">
        <v>17.162316000000001</v>
      </c>
      <c r="AG27">
        <v>41.103689000000003</v>
      </c>
      <c r="AH27">
        <v>90.476000999999997</v>
      </c>
      <c r="AI27">
        <v>0</v>
      </c>
      <c r="AJ27">
        <v>0</v>
      </c>
      <c r="AK27">
        <v>52.152728000000003</v>
      </c>
      <c r="AL27">
        <v>24.720388</v>
      </c>
      <c r="AM27">
        <v>15.282514000000001</v>
      </c>
      <c r="AN27">
        <v>0.647455</v>
      </c>
      <c r="AO27">
        <v>0</v>
      </c>
      <c r="AP27">
        <v>0</v>
      </c>
      <c r="AQ27">
        <v>46.299959999999999</v>
      </c>
      <c r="AR27">
        <v>33.094608000000001</v>
      </c>
      <c r="AS27">
        <v>29.918593000000001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2453.7916279999995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507.79104000000001</v>
      </c>
      <c r="L28">
        <v>349.08699999999999</v>
      </c>
      <c r="M28">
        <v>88.963999999999999</v>
      </c>
      <c r="N28">
        <v>96.255179999999996</v>
      </c>
      <c r="O28">
        <v>119.584659</v>
      </c>
      <c r="P28">
        <v>134.71277000000001</v>
      </c>
      <c r="Q28">
        <v>8.3565240000000003</v>
      </c>
      <c r="R28">
        <v>30.729036000000001</v>
      </c>
      <c r="S28">
        <v>19.388833999999999</v>
      </c>
      <c r="T28">
        <v>0</v>
      </c>
      <c r="U28">
        <v>404.95058999999998</v>
      </c>
      <c r="V28">
        <v>15.089648</v>
      </c>
      <c r="W28">
        <v>38.674681999999997</v>
      </c>
      <c r="X28">
        <v>122.95492</v>
      </c>
      <c r="Y28">
        <v>0</v>
      </c>
      <c r="Z28">
        <v>18.916841000000002</v>
      </c>
      <c r="AA28">
        <v>40.757193000000001</v>
      </c>
      <c r="AB28">
        <v>38.206285999999999</v>
      </c>
      <c r="AC28">
        <v>18.716943000000001</v>
      </c>
      <c r="AD28">
        <v>26.503640000000001</v>
      </c>
      <c r="AE28">
        <v>47.805149999999998</v>
      </c>
      <c r="AF28">
        <v>25.743473999999999</v>
      </c>
      <c r="AG28">
        <v>41.103689000000003</v>
      </c>
      <c r="AH28">
        <v>90.476000999999997</v>
      </c>
      <c r="AI28">
        <v>0</v>
      </c>
      <c r="AJ28">
        <v>0</v>
      </c>
      <c r="AK28">
        <v>52.152728000000003</v>
      </c>
      <c r="AL28">
        <v>37.080582</v>
      </c>
      <c r="AM28">
        <v>15.282514000000001</v>
      </c>
      <c r="AN28">
        <v>0.647455</v>
      </c>
      <c r="AO28">
        <v>0</v>
      </c>
      <c r="AP28">
        <v>0</v>
      </c>
      <c r="AQ28">
        <v>46.299959999999999</v>
      </c>
      <c r="AR28">
        <v>33.094608000000001</v>
      </c>
      <c r="AS28">
        <v>29.918593000000001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2518.5844959999995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556.14103999999998</v>
      </c>
      <c r="L29">
        <v>349.08699999999999</v>
      </c>
      <c r="M29">
        <v>88.963999999999999</v>
      </c>
      <c r="N29">
        <v>96.255179999999996</v>
      </c>
      <c r="O29">
        <v>119.584659</v>
      </c>
      <c r="P29">
        <v>134.71277000000001</v>
      </c>
      <c r="Q29">
        <v>8.3565240000000003</v>
      </c>
      <c r="R29">
        <v>30.729036000000001</v>
      </c>
      <c r="S29">
        <v>19.388833999999999</v>
      </c>
      <c r="T29">
        <v>0</v>
      </c>
      <c r="U29">
        <v>404.95058999999998</v>
      </c>
      <c r="V29">
        <v>17.280290000000001</v>
      </c>
      <c r="W29">
        <v>38.674681999999997</v>
      </c>
      <c r="X29">
        <v>122.95492</v>
      </c>
      <c r="Y29">
        <v>0</v>
      </c>
      <c r="Z29">
        <v>18.916841000000002</v>
      </c>
      <c r="AA29">
        <v>40.757193000000001</v>
      </c>
      <c r="AB29">
        <v>38.206285999999999</v>
      </c>
      <c r="AC29">
        <v>18.716943000000001</v>
      </c>
      <c r="AD29">
        <v>35.338186999999998</v>
      </c>
      <c r="AE29">
        <v>47.805149999999998</v>
      </c>
      <c r="AF29">
        <v>25.743473999999999</v>
      </c>
      <c r="AG29">
        <v>41.103689000000003</v>
      </c>
      <c r="AH29">
        <v>90.476000999999997</v>
      </c>
      <c r="AI29">
        <v>0</v>
      </c>
      <c r="AJ29">
        <v>0</v>
      </c>
      <c r="AK29">
        <v>52.152728000000003</v>
      </c>
      <c r="AL29">
        <v>76.756805</v>
      </c>
      <c r="AM29">
        <v>15.282514000000001</v>
      </c>
      <c r="AN29">
        <v>0.647455</v>
      </c>
      <c r="AO29">
        <v>0</v>
      </c>
      <c r="AP29">
        <v>0</v>
      </c>
      <c r="AQ29">
        <v>46.299959999999999</v>
      </c>
      <c r="AR29">
        <v>33.094608000000001</v>
      </c>
      <c r="AS29">
        <v>29.918593000000001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2617.6359079999988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556.14103999999998</v>
      </c>
      <c r="L30">
        <v>349.08699999999999</v>
      </c>
      <c r="M30">
        <v>88.963999999999999</v>
      </c>
      <c r="N30">
        <v>96.255179999999996</v>
      </c>
      <c r="O30">
        <v>119.584659</v>
      </c>
      <c r="P30">
        <v>134.71277000000001</v>
      </c>
      <c r="Q30">
        <v>8.3565240000000003</v>
      </c>
      <c r="R30">
        <v>30.729036000000001</v>
      </c>
      <c r="S30">
        <v>19.388833999999999</v>
      </c>
      <c r="T30">
        <v>0</v>
      </c>
      <c r="U30">
        <v>404.95058999999998</v>
      </c>
      <c r="V30">
        <v>17.280290000000001</v>
      </c>
      <c r="W30">
        <v>38.674681999999997</v>
      </c>
      <c r="X30">
        <v>122.95492</v>
      </c>
      <c r="Y30">
        <v>0</v>
      </c>
      <c r="Z30">
        <v>18.916841000000002</v>
      </c>
      <c r="AA30">
        <v>40.757193000000001</v>
      </c>
      <c r="AB30">
        <v>38.206285999999999</v>
      </c>
      <c r="AC30">
        <v>18.716943000000001</v>
      </c>
      <c r="AD30">
        <v>35.338186999999998</v>
      </c>
      <c r="AE30">
        <v>47.805149999999998</v>
      </c>
      <c r="AF30">
        <v>25.743473999999999</v>
      </c>
      <c r="AG30">
        <v>41.103689000000003</v>
      </c>
      <c r="AH30">
        <v>90.476000999999997</v>
      </c>
      <c r="AI30">
        <v>0</v>
      </c>
      <c r="AJ30">
        <v>0</v>
      </c>
      <c r="AK30">
        <v>52.152728000000003</v>
      </c>
      <c r="AL30">
        <v>76.756805</v>
      </c>
      <c r="AM30">
        <v>15.282514000000001</v>
      </c>
      <c r="AN30">
        <v>0.647455</v>
      </c>
      <c r="AO30">
        <v>0</v>
      </c>
      <c r="AP30">
        <v>0</v>
      </c>
      <c r="AQ30">
        <v>46.299959999999999</v>
      </c>
      <c r="AR30">
        <v>33.094608000000001</v>
      </c>
      <c r="AS30">
        <v>29.918593000000001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2617.6359079999988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556.14103999999998</v>
      </c>
      <c r="L31">
        <v>349.08699999999999</v>
      </c>
      <c r="M31">
        <v>88.963999999999999</v>
      </c>
      <c r="N31">
        <v>96.255179999999996</v>
      </c>
      <c r="O31">
        <v>119.584659</v>
      </c>
      <c r="P31">
        <v>134.71277000000001</v>
      </c>
      <c r="Q31">
        <v>8.3565240000000003</v>
      </c>
      <c r="R31">
        <v>30.729036000000001</v>
      </c>
      <c r="S31">
        <v>19.388833999999999</v>
      </c>
      <c r="T31">
        <v>0</v>
      </c>
      <c r="U31">
        <v>404.95058999999998</v>
      </c>
      <c r="V31">
        <v>17.280290000000001</v>
      </c>
      <c r="W31">
        <v>38.674681999999997</v>
      </c>
      <c r="X31">
        <v>122.95492</v>
      </c>
      <c r="Y31">
        <v>0</v>
      </c>
      <c r="Z31">
        <v>18.916841000000002</v>
      </c>
      <c r="AA31">
        <v>40.757193000000001</v>
      </c>
      <c r="AB31">
        <v>38.206285999999999</v>
      </c>
      <c r="AC31">
        <v>18.716943000000001</v>
      </c>
      <c r="AD31">
        <v>35.338186999999998</v>
      </c>
      <c r="AE31">
        <v>47.805149999999998</v>
      </c>
      <c r="AF31">
        <v>25.743473999999999</v>
      </c>
      <c r="AG31">
        <v>41.103689000000003</v>
      </c>
      <c r="AH31">
        <v>90.476000999999997</v>
      </c>
      <c r="AI31">
        <v>0</v>
      </c>
      <c r="AJ31">
        <v>0</v>
      </c>
      <c r="AK31">
        <v>52.152728000000003</v>
      </c>
      <c r="AL31">
        <v>76.756805</v>
      </c>
      <c r="AM31">
        <v>15.282514000000001</v>
      </c>
      <c r="AN31">
        <v>0.647455</v>
      </c>
      <c r="AO31">
        <v>0</v>
      </c>
      <c r="AP31">
        <v>0</v>
      </c>
      <c r="AQ31">
        <v>46.299959999999999</v>
      </c>
      <c r="AR31">
        <v>33.094608000000001</v>
      </c>
      <c r="AS31">
        <v>29.918593000000001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2617.6359079999988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556.14103999999998</v>
      </c>
      <c r="L32">
        <v>349.08699999999999</v>
      </c>
      <c r="M32">
        <v>88.963999999999999</v>
      </c>
      <c r="N32">
        <v>96.255179999999996</v>
      </c>
      <c r="O32">
        <v>119.584659</v>
      </c>
      <c r="P32">
        <v>134.71277000000001</v>
      </c>
      <c r="Q32">
        <v>8.3565240000000003</v>
      </c>
      <c r="R32">
        <v>30.729036000000001</v>
      </c>
      <c r="S32">
        <v>19.388833999999999</v>
      </c>
      <c r="T32">
        <v>0</v>
      </c>
      <c r="U32">
        <v>404.95058999999998</v>
      </c>
      <c r="V32">
        <v>17.280290000000001</v>
      </c>
      <c r="W32">
        <v>38.674681999999997</v>
      </c>
      <c r="X32">
        <v>122.95492</v>
      </c>
      <c r="Y32">
        <v>0</v>
      </c>
      <c r="Z32">
        <v>18.916841000000002</v>
      </c>
      <c r="AA32">
        <v>40.757193000000001</v>
      </c>
      <c r="AB32">
        <v>38.206285999999999</v>
      </c>
      <c r="AC32">
        <v>18.716943000000001</v>
      </c>
      <c r="AD32">
        <v>35.338186999999998</v>
      </c>
      <c r="AE32">
        <v>47.805149999999998</v>
      </c>
      <c r="AF32">
        <v>25.743473999999999</v>
      </c>
      <c r="AG32">
        <v>41.103689000000003</v>
      </c>
      <c r="AH32">
        <v>90.476000999999997</v>
      </c>
      <c r="AI32">
        <v>0</v>
      </c>
      <c r="AJ32">
        <v>0</v>
      </c>
      <c r="AK32">
        <v>52.152728000000003</v>
      </c>
      <c r="AL32">
        <v>76.756805</v>
      </c>
      <c r="AM32">
        <v>15.282514000000001</v>
      </c>
      <c r="AN32">
        <v>0.647455</v>
      </c>
      <c r="AO32">
        <v>0</v>
      </c>
      <c r="AP32">
        <v>0</v>
      </c>
      <c r="AQ32">
        <v>46.299959999999999</v>
      </c>
      <c r="AR32">
        <v>33.094608000000001</v>
      </c>
      <c r="AS32">
        <v>29.918593000000001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2617.6359079999988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556.14103999999998</v>
      </c>
      <c r="L33">
        <v>349.08699999999999</v>
      </c>
      <c r="M33">
        <v>88.963999999999999</v>
      </c>
      <c r="N33">
        <v>96.255179999999996</v>
      </c>
      <c r="O33">
        <v>119.584659</v>
      </c>
      <c r="P33">
        <v>134.71277000000001</v>
      </c>
      <c r="Q33">
        <v>8.3565240000000003</v>
      </c>
      <c r="R33">
        <v>30.729036000000001</v>
      </c>
      <c r="S33">
        <v>19.388833999999999</v>
      </c>
      <c r="T33">
        <v>0</v>
      </c>
      <c r="U33">
        <v>404.95058999999998</v>
      </c>
      <c r="V33">
        <v>15.089648</v>
      </c>
      <c r="W33">
        <v>34.047006000000003</v>
      </c>
      <c r="X33">
        <v>108.962334</v>
      </c>
      <c r="Y33">
        <v>0</v>
      </c>
      <c r="Z33">
        <v>18.916841000000002</v>
      </c>
      <c r="AA33">
        <v>40.757193000000001</v>
      </c>
      <c r="AB33">
        <v>38.206285999999999</v>
      </c>
      <c r="AC33">
        <v>18.716943000000001</v>
      </c>
      <c r="AD33">
        <v>26.503640000000001</v>
      </c>
      <c r="AE33">
        <v>47.805149999999998</v>
      </c>
      <c r="AF33">
        <v>25.743473999999999</v>
      </c>
      <c r="AG33">
        <v>41.103689000000003</v>
      </c>
      <c r="AH33">
        <v>90.476000999999997</v>
      </c>
      <c r="AI33">
        <v>0</v>
      </c>
      <c r="AJ33">
        <v>0</v>
      </c>
      <c r="AK33">
        <v>52.152728000000003</v>
      </c>
      <c r="AL33">
        <v>37.080582</v>
      </c>
      <c r="AM33">
        <v>15.282514000000001</v>
      </c>
      <c r="AN33">
        <v>0.647455</v>
      </c>
      <c r="AO33">
        <v>0</v>
      </c>
      <c r="AP33">
        <v>0</v>
      </c>
      <c r="AQ33">
        <v>46.299959999999999</v>
      </c>
      <c r="AR33">
        <v>39.500016000000002</v>
      </c>
      <c r="AS33">
        <v>29.918593000000001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2554.7196419999991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556.14103999999998</v>
      </c>
      <c r="L34">
        <v>349.08699999999999</v>
      </c>
      <c r="M34">
        <v>88.963999999999999</v>
      </c>
      <c r="N34">
        <v>96.255179999999996</v>
      </c>
      <c r="O34">
        <v>119.584659</v>
      </c>
      <c r="P34">
        <v>134.71277000000001</v>
      </c>
      <c r="Q34">
        <v>8.3565240000000003</v>
      </c>
      <c r="R34">
        <v>30.729036000000001</v>
      </c>
      <c r="S34">
        <v>19.388833999999999</v>
      </c>
      <c r="T34">
        <v>0</v>
      </c>
      <c r="U34">
        <v>404.95058999999998</v>
      </c>
      <c r="V34">
        <v>15.089648</v>
      </c>
      <c r="W34">
        <v>34.047006000000003</v>
      </c>
      <c r="X34">
        <v>108.962334</v>
      </c>
      <c r="Y34">
        <v>0</v>
      </c>
      <c r="Z34">
        <v>6.3056140000000003</v>
      </c>
      <c r="AA34">
        <v>40.757193000000001</v>
      </c>
      <c r="AB34">
        <v>25.470856999999999</v>
      </c>
      <c r="AC34">
        <v>18.716943000000001</v>
      </c>
      <c r="AD34">
        <v>17.648655000000002</v>
      </c>
      <c r="AE34">
        <v>31.870100000000001</v>
      </c>
      <c r="AF34">
        <v>17.448354999999999</v>
      </c>
      <c r="AG34">
        <v>41.103689000000003</v>
      </c>
      <c r="AH34">
        <v>90.476000999999997</v>
      </c>
      <c r="AI34">
        <v>0</v>
      </c>
      <c r="AJ34">
        <v>0</v>
      </c>
      <c r="AK34">
        <v>52.152728000000003</v>
      </c>
      <c r="AL34">
        <v>24.720388</v>
      </c>
      <c r="AM34">
        <v>15.282514000000001</v>
      </c>
      <c r="AN34">
        <v>0.647455</v>
      </c>
      <c r="AO34">
        <v>0</v>
      </c>
      <c r="AP34">
        <v>0</v>
      </c>
      <c r="AQ34">
        <v>46.299959999999999</v>
      </c>
      <c r="AR34">
        <v>39.500016000000002</v>
      </c>
      <c r="AS34">
        <v>29.918593000000001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2483.9276379999997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507.79104000000001</v>
      </c>
      <c r="L35">
        <v>349.08699999999999</v>
      </c>
      <c r="M35">
        <v>88.963999999999999</v>
      </c>
      <c r="N35">
        <v>96.255179999999996</v>
      </c>
      <c r="O35">
        <v>119.584659</v>
      </c>
      <c r="P35">
        <v>134.71277000000001</v>
      </c>
      <c r="Q35">
        <v>8.3565240000000003</v>
      </c>
      <c r="R35">
        <v>30.729036000000001</v>
      </c>
      <c r="S35">
        <v>19.388833999999999</v>
      </c>
      <c r="T35">
        <v>0</v>
      </c>
      <c r="U35">
        <v>404.95058999999998</v>
      </c>
      <c r="V35">
        <v>15.089648</v>
      </c>
      <c r="W35">
        <v>34.047006000000003</v>
      </c>
      <c r="X35">
        <v>111.86333399999999</v>
      </c>
      <c r="Y35">
        <v>0</v>
      </c>
      <c r="Z35">
        <v>6.3056140000000003</v>
      </c>
      <c r="AA35">
        <v>40.757193000000001</v>
      </c>
      <c r="AB35">
        <v>25.470856999999999</v>
      </c>
      <c r="AC35">
        <v>18.716943000000001</v>
      </c>
      <c r="AD35">
        <v>8.8141079999999992</v>
      </c>
      <c r="AE35">
        <v>15.93505</v>
      </c>
      <c r="AF35">
        <v>8.5811580000000003</v>
      </c>
      <c r="AG35">
        <v>41.103689000000003</v>
      </c>
      <c r="AH35">
        <v>58.607936000000002</v>
      </c>
      <c r="AI35">
        <v>0</v>
      </c>
      <c r="AJ35">
        <v>0</v>
      </c>
      <c r="AK35">
        <v>52.152728000000003</v>
      </c>
      <c r="AL35">
        <v>24.720388</v>
      </c>
      <c r="AM35">
        <v>15.282514000000001</v>
      </c>
      <c r="AN35">
        <v>0.647455</v>
      </c>
      <c r="AO35">
        <v>0</v>
      </c>
      <c r="AP35">
        <v>6.4413799999999997</v>
      </c>
      <c r="AQ35">
        <v>46.299959999999999</v>
      </c>
      <c r="AR35">
        <v>33.094608000000001</v>
      </c>
      <c r="AS35">
        <v>29.918593000000001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2373.0097509999996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507.79104000000001</v>
      </c>
      <c r="L36">
        <v>349.08699999999999</v>
      </c>
      <c r="M36">
        <v>88.963999999999999</v>
      </c>
      <c r="N36">
        <v>96.255179999999996</v>
      </c>
      <c r="O36">
        <v>119.584659</v>
      </c>
      <c r="P36">
        <v>134.71277000000001</v>
      </c>
      <c r="Q36">
        <v>8.3565240000000003</v>
      </c>
      <c r="R36">
        <v>30.729036000000001</v>
      </c>
      <c r="S36">
        <v>19.388833999999999</v>
      </c>
      <c r="T36">
        <v>0</v>
      </c>
      <c r="U36">
        <v>404.95058999999998</v>
      </c>
      <c r="V36">
        <v>15.089648</v>
      </c>
      <c r="W36">
        <v>34.047006000000003</v>
      </c>
      <c r="X36">
        <v>111.86333399999999</v>
      </c>
      <c r="Y36">
        <v>0</v>
      </c>
      <c r="Z36">
        <v>6.3056140000000003</v>
      </c>
      <c r="AA36">
        <v>40.757193000000001</v>
      </c>
      <c r="AB36">
        <v>25.470856999999999</v>
      </c>
      <c r="AC36">
        <v>18.716943000000001</v>
      </c>
      <c r="AD36">
        <v>0</v>
      </c>
      <c r="AE36">
        <v>15.93505</v>
      </c>
      <c r="AF36">
        <v>8.5811580000000003</v>
      </c>
      <c r="AG36">
        <v>41.103689000000003</v>
      </c>
      <c r="AH36">
        <v>58.607936000000002</v>
      </c>
      <c r="AI36">
        <v>0</v>
      </c>
      <c r="AJ36">
        <v>0</v>
      </c>
      <c r="AK36">
        <v>52.152728000000003</v>
      </c>
      <c r="AL36">
        <v>24.720388</v>
      </c>
      <c r="AM36">
        <v>15.282514000000001</v>
      </c>
      <c r="AN36">
        <v>0.647455</v>
      </c>
      <c r="AO36">
        <v>0</v>
      </c>
      <c r="AP36">
        <v>6.4413799999999997</v>
      </c>
      <c r="AQ36">
        <v>46.299959999999999</v>
      </c>
      <c r="AR36">
        <v>33.094608000000001</v>
      </c>
      <c r="AS36">
        <v>29.918593000000001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2364.1956429999996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459.44103999999999</v>
      </c>
      <c r="L37">
        <v>349.08699999999999</v>
      </c>
      <c r="M37">
        <v>88.963999999999999</v>
      </c>
      <c r="N37">
        <v>96.255179999999996</v>
      </c>
      <c r="O37">
        <v>119.584659</v>
      </c>
      <c r="P37">
        <v>134.71277000000001</v>
      </c>
      <c r="Q37">
        <v>8.3468540000000004</v>
      </c>
      <c r="R37">
        <v>30.719366000000001</v>
      </c>
      <c r="S37">
        <v>19.379163999999999</v>
      </c>
      <c r="T37">
        <v>0</v>
      </c>
      <c r="U37">
        <v>404.95058999999998</v>
      </c>
      <c r="V37">
        <v>15.089648</v>
      </c>
      <c r="W37">
        <v>34.047006000000003</v>
      </c>
      <c r="X37">
        <v>111.86333399999999</v>
      </c>
      <c r="Y37">
        <v>0</v>
      </c>
      <c r="Z37">
        <v>6.3056140000000003</v>
      </c>
      <c r="AA37">
        <v>40.335504</v>
      </c>
      <c r="AB37">
        <v>25.470856999999999</v>
      </c>
      <c r="AC37">
        <v>18.716943000000001</v>
      </c>
      <c r="AD37">
        <v>0</v>
      </c>
      <c r="AE37">
        <v>15.93505</v>
      </c>
      <c r="AF37">
        <v>8.5811580000000003</v>
      </c>
      <c r="AG37">
        <v>41.103689000000003</v>
      </c>
      <c r="AH37">
        <v>36.629959999999997</v>
      </c>
      <c r="AI37">
        <v>0</v>
      </c>
      <c r="AJ37">
        <v>0</v>
      </c>
      <c r="AK37">
        <v>52.152728000000003</v>
      </c>
      <c r="AL37">
        <v>24.720388</v>
      </c>
      <c r="AM37">
        <v>15.282514000000001</v>
      </c>
      <c r="AN37">
        <v>0.647455</v>
      </c>
      <c r="AO37">
        <v>0</v>
      </c>
      <c r="AP37">
        <v>6.4413799999999997</v>
      </c>
      <c r="AQ37">
        <v>34.724969999999999</v>
      </c>
      <c r="AR37">
        <v>33.094608000000001</v>
      </c>
      <c r="AS37">
        <v>29.918593000000001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2281.8419779999995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459.44103999999999</v>
      </c>
      <c r="L38">
        <v>349.08699999999999</v>
      </c>
      <c r="M38">
        <v>88.963999999999999</v>
      </c>
      <c r="N38">
        <v>96.255179999999996</v>
      </c>
      <c r="O38">
        <v>119.584659</v>
      </c>
      <c r="P38">
        <v>134.71277000000001</v>
      </c>
      <c r="Q38">
        <v>8.3468540000000004</v>
      </c>
      <c r="R38">
        <v>30.719366000000001</v>
      </c>
      <c r="S38">
        <v>19.379163999999999</v>
      </c>
      <c r="T38">
        <v>0</v>
      </c>
      <c r="U38">
        <v>404.95058999999998</v>
      </c>
      <c r="V38">
        <v>15.089648</v>
      </c>
      <c r="W38">
        <v>34.047006000000003</v>
      </c>
      <c r="X38">
        <v>117.665334</v>
      </c>
      <c r="Y38">
        <v>0</v>
      </c>
      <c r="Z38">
        <v>6.3056140000000003</v>
      </c>
      <c r="AA38">
        <v>34.376849999999997</v>
      </c>
      <c r="AB38">
        <v>25.470856999999999</v>
      </c>
      <c r="AC38">
        <v>18.716943000000001</v>
      </c>
      <c r="AD38">
        <v>0</v>
      </c>
      <c r="AE38">
        <v>15.93505</v>
      </c>
      <c r="AF38">
        <v>8.5811580000000003</v>
      </c>
      <c r="AG38">
        <v>41.103689000000003</v>
      </c>
      <c r="AH38">
        <v>36.629959999999997</v>
      </c>
      <c r="AI38">
        <v>0</v>
      </c>
      <c r="AJ38">
        <v>0</v>
      </c>
      <c r="AK38">
        <v>52.152728000000003</v>
      </c>
      <c r="AL38">
        <v>24.720388</v>
      </c>
      <c r="AM38">
        <v>15.282514000000001</v>
      </c>
      <c r="AN38">
        <v>0.647455</v>
      </c>
      <c r="AO38">
        <v>0</v>
      </c>
      <c r="AP38">
        <v>6.4413799999999997</v>
      </c>
      <c r="AQ38">
        <v>34.724969999999999</v>
      </c>
      <c r="AR38">
        <v>33.094608000000001</v>
      </c>
      <c r="AS38">
        <v>29.918593000000001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2281.685324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459.44103999999999</v>
      </c>
      <c r="L39">
        <v>349.08699999999999</v>
      </c>
      <c r="M39">
        <v>88.963999999999999</v>
      </c>
      <c r="N39">
        <v>96.255179999999996</v>
      </c>
      <c r="O39">
        <v>119.584659</v>
      </c>
      <c r="P39">
        <v>134.71277000000001</v>
      </c>
      <c r="Q39">
        <v>8.3468540000000004</v>
      </c>
      <c r="R39">
        <v>30.719366000000001</v>
      </c>
      <c r="S39">
        <v>19.379163999999999</v>
      </c>
      <c r="T39">
        <v>0</v>
      </c>
      <c r="U39">
        <v>404.95058999999998</v>
      </c>
      <c r="V39">
        <v>15.089648</v>
      </c>
      <c r="W39">
        <v>40.241124999999997</v>
      </c>
      <c r="X39">
        <v>137.36225300000001</v>
      </c>
      <c r="Y39">
        <v>0</v>
      </c>
      <c r="Z39">
        <v>6.3056140000000003</v>
      </c>
      <c r="AA39">
        <v>27.171461999999998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41.103689000000003</v>
      </c>
      <c r="AH39">
        <v>36.629959999999997</v>
      </c>
      <c r="AI39">
        <v>0</v>
      </c>
      <c r="AJ39">
        <v>0</v>
      </c>
      <c r="AK39">
        <v>52.152728000000003</v>
      </c>
      <c r="AL39">
        <v>24.720388</v>
      </c>
      <c r="AM39">
        <v>10.208966999999999</v>
      </c>
      <c r="AN39">
        <v>0.647455</v>
      </c>
      <c r="AO39">
        <v>0</v>
      </c>
      <c r="AP39">
        <v>6.6891259999999999</v>
      </c>
      <c r="AQ39">
        <v>34.724969999999999</v>
      </c>
      <c r="AR39">
        <v>33.094608000000001</v>
      </c>
      <c r="AS39">
        <v>29.918593000000001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2295.545173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459.44103999999999</v>
      </c>
      <c r="L40">
        <v>349.08699999999999</v>
      </c>
      <c r="M40">
        <v>88.963999999999999</v>
      </c>
      <c r="N40">
        <v>96.255179999999996</v>
      </c>
      <c r="O40">
        <v>119.584659</v>
      </c>
      <c r="P40">
        <v>134.71277000000001</v>
      </c>
      <c r="Q40">
        <v>8.3468540000000004</v>
      </c>
      <c r="R40">
        <v>30.719366000000001</v>
      </c>
      <c r="S40">
        <v>19.379163999999999</v>
      </c>
      <c r="T40">
        <v>0</v>
      </c>
      <c r="U40">
        <v>404.95058999999998</v>
      </c>
      <c r="V40">
        <v>15.089648</v>
      </c>
      <c r="W40">
        <v>40.241124999999997</v>
      </c>
      <c r="X40">
        <v>142.64760899999999</v>
      </c>
      <c r="Y40">
        <v>0</v>
      </c>
      <c r="Z40">
        <v>6.3056140000000003</v>
      </c>
      <c r="AA40">
        <v>27.171461999999998</v>
      </c>
      <c r="AB40">
        <v>25.470856999999999</v>
      </c>
      <c r="AC40">
        <v>18.716943000000001</v>
      </c>
      <c r="AD40">
        <v>0</v>
      </c>
      <c r="AE40">
        <v>15.93505</v>
      </c>
      <c r="AF40">
        <v>8.5811580000000003</v>
      </c>
      <c r="AG40">
        <v>41.103689000000003</v>
      </c>
      <c r="AH40">
        <v>18.314979999999998</v>
      </c>
      <c r="AI40">
        <v>0</v>
      </c>
      <c r="AJ40">
        <v>0</v>
      </c>
      <c r="AK40">
        <v>52.152728000000003</v>
      </c>
      <c r="AL40">
        <v>24.720388</v>
      </c>
      <c r="AM40">
        <v>10.208966999999999</v>
      </c>
      <c r="AN40">
        <v>0.647455</v>
      </c>
      <c r="AO40">
        <v>0</v>
      </c>
      <c r="AP40">
        <v>6.6891259999999999</v>
      </c>
      <c r="AQ40">
        <v>23.149979999999999</v>
      </c>
      <c r="AR40">
        <v>33.094608000000001</v>
      </c>
      <c r="AS40">
        <v>29.918593000000001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2270.9405589999997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411.09104000000002</v>
      </c>
      <c r="L41">
        <v>349.08699999999999</v>
      </c>
      <c r="M41">
        <v>88.963999999999999</v>
      </c>
      <c r="N41">
        <v>96.255179999999996</v>
      </c>
      <c r="O41">
        <v>119.584659</v>
      </c>
      <c r="P41">
        <v>134.71277000000001</v>
      </c>
      <c r="Q41">
        <v>8.3468540000000004</v>
      </c>
      <c r="R41">
        <v>30.719366000000001</v>
      </c>
      <c r="S41">
        <v>19.379163999999999</v>
      </c>
      <c r="T41">
        <v>0</v>
      </c>
      <c r="U41">
        <v>404.95058999999998</v>
      </c>
      <c r="V41">
        <v>15.089648</v>
      </c>
      <c r="W41">
        <v>34.047006000000003</v>
      </c>
      <c r="X41">
        <v>107.028334</v>
      </c>
      <c r="Y41">
        <v>0</v>
      </c>
      <c r="Z41">
        <v>6.3056140000000003</v>
      </c>
      <c r="AA41">
        <v>27.171461999999998</v>
      </c>
      <c r="AB41">
        <v>25.470856999999999</v>
      </c>
      <c r="AC41">
        <v>18.716943000000001</v>
      </c>
      <c r="AD41">
        <v>0</v>
      </c>
      <c r="AE41">
        <v>15.93505</v>
      </c>
      <c r="AF41">
        <v>8.5811580000000003</v>
      </c>
      <c r="AG41">
        <v>41.103689000000003</v>
      </c>
      <c r="AH41">
        <v>0</v>
      </c>
      <c r="AI41">
        <v>0</v>
      </c>
      <c r="AJ41">
        <v>0</v>
      </c>
      <c r="AK41">
        <v>52.152728000000003</v>
      </c>
      <c r="AL41">
        <v>24.720388</v>
      </c>
      <c r="AM41">
        <v>10.208966999999999</v>
      </c>
      <c r="AN41">
        <v>0.647455</v>
      </c>
      <c r="AO41">
        <v>0</v>
      </c>
      <c r="AP41">
        <v>0.24774499999999999</v>
      </c>
      <c r="AQ41">
        <v>23.149979999999999</v>
      </c>
      <c r="AR41">
        <v>33.094608000000001</v>
      </c>
      <c r="AS41">
        <v>29.918593000000001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2156.0208039999993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411.09104000000002</v>
      </c>
      <c r="L42">
        <v>349.08699999999999</v>
      </c>
      <c r="M42">
        <v>88.963999999999999</v>
      </c>
      <c r="N42">
        <v>96.255179999999996</v>
      </c>
      <c r="O42">
        <v>119.584659</v>
      </c>
      <c r="P42">
        <v>134.71277000000001</v>
      </c>
      <c r="Q42">
        <v>8.3468540000000004</v>
      </c>
      <c r="R42">
        <v>30.719366000000001</v>
      </c>
      <c r="S42">
        <v>19.379163999999999</v>
      </c>
      <c r="T42">
        <v>0</v>
      </c>
      <c r="U42">
        <v>404.95058999999998</v>
      </c>
      <c r="V42">
        <v>15.089648</v>
      </c>
      <c r="W42">
        <v>34.047006000000003</v>
      </c>
      <c r="X42">
        <v>107.028334</v>
      </c>
      <c r="Y42">
        <v>0</v>
      </c>
      <c r="Z42">
        <v>6.3056140000000003</v>
      </c>
      <c r="AA42">
        <v>13.585730999999999</v>
      </c>
      <c r="AB42">
        <v>25.470856999999999</v>
      </c>
      <c r="AC42">
        <v>18.716943000000001</v>
      </c>
      <c r="AD42">
        <v>0</v>
      </c>
      <c r="AE42">
        <v>15.93505</v>
      </c>
      <c r="AF42">
        <v>8.5811580000000003</v>
      </c>
      <c r="AG42">
        <v>41.103689000000003</v>
      </c>
      <c r="AH42">
        <v>0</v>
      </c>
      <c r="AI42">
        <v>0</v>
      </c>
      <c r="AJ42">
        <v>0</v>
      </c>
      <c r="AK42">
        <v>52.152728000000003</v>
      </c>
      <c r="AL42">
        <v>24.720388</v>
      </c>
      <c r="AM42">
        <v>10.208966999999999</v>
      </c>
      <c r="AN42">
        <v>0.647455</v>
      </c>
      <c r="AO42">
        <v>0</v>
      </c>
      <c r="AP42">
        <v>0.24774499999999999</v>
      </c>
      <c r="AQ42">
        <v>11.57499</v>
      </c>
      <c r="AR42">
        <v>33.094608000000001</v>
      </c>
      <c r="AS42">
        <v>29.918593000000001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2130.8600829999991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362.74104</v>
      </c>
      <c r="L43">
        <v>349.08699999999999</v>
      </c>
      <c r="M43">
        <v>88.963999999999999</v>
      </c>
      <c r="N43">
        <v>96.255179999999996</v>
      </c>
      <c r="O43">
        <v>119.584659</v>
      </c>
      <c r="P43">
        <v>134.71277000000001</v>
      </c>
      <c r="Q43">
        <v>8.3468540000000004</v>
      </c>
      <c r="R43">
        <v>30.719366000000001</v>
      </c>
      <c r="S43">
        <v>19.379163999999999</v>
      </c>
      <c r="T43">
        <v>0</v>
      </c>
      <c r="U43">
        <v>404.95058999999998</v>
      </c>
      <c r="V43">
        <v>15.089648</v>
      </c>
      <c r="W43">
        <v>34.047006000000003</v>
      </c>
      <c r="X43">
        <v>107.028334</v>
      </c>
      <c r="Y43">
        <v>0</v>
      </c>
      <c r="Z43">
        <v>6.3056140000000003</v>
      </c>
      <c r="AA43">
        <v>13.585730999999999</v>
      </c>
      <c r="AB43">
        <v>25.470856999999999</v>
      </c>
      <c r="AC43">
        <v>18.716943000000001</v>
      </c>
      <c r="AD43">
        <v>0</v>
      </c>
      <c r="AE43">
        <v>15.93505</v>
      </c>
      <c r="AF43">
        <v>8.5811580000000003</v>
      </c>
      <c r="AG43">
        <v>41.103689000000003</v>
      </c>
      <c r="AH43">
        <v>0</v>
      </c>
      <c r="AI43">
        <v>0</v>
      </c>
      <c r="AJ43">
        <v>0</v>
      </c>
      <c r="AK43">
        <v>52.152728000000003</v>
      </c>
      <c r="AL43">
        <v>24.720388</v>
      </c>
      <c r="AM43">
        <v>15.282514000000001</v>
      </c>
      <c r="AN43">
        <v>0.647455</v>
      </c>
      <c r="AO43">
        <v>0</v>
      </c>
      <c r="AP43">
        <v>0.24774499999999999</v>
      </c>
      <c r="AQ43">
        <v>11.57499</v>
      </c>
      <c r="AR43">
        <v>39.500016000000002</v>
      </c>
      <c r="AS43">
        <v>29.918593000000001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2093.9890379999997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362.74104</v>
      </c>
      <c r="L44">
        <v>349.08699999999999</v>
      </c>
      <c r="M44">
        <v>88.963999999999999</v>
      </c>
      <c r="N44">
        <v>96.255179999999996</v>
      </c>
      <c r="O44">
        <v>119.584659</v>
      </c>
      <c r="P44">
        <v>134.71277000000001</v>
      </c>
      <c r="Q44">
        <v>8.3468540000000004</v>
      </c>
      <c r="R44">
        <v>30.719366000000001</v>
      </c>
      <c r="S44">
        <v>19.379163999999999</v>
      </c>
      <c r="T44">
        <v>0</v>
      </c>
      <c r="U44">
        <v>404.95058999999998</v>
      </c>
      <c r="V44">
        <v>15.089648</v>
      </c>
      <c r="W44">
        <v>34.047006000000003</v>
      </c>
      <c r="X44">
        <v>107.028334</v>
      </c>
      <c r="Y44">
        <v>0</v>
      </c>
      <c r="Z44">
        <v>12.611227</v>
      </c>
      <c r="AA44">
        <v>0</v>
      </c>
      <c r="AB44">
        <v>25.470856999999999</v>
      </c>
      <c r="AC44">
        <v>18.716943000000001</v>
      </c>
      <c r="AD44">
        <v>0</v>
      </c>
      <c r="AE44">
        <v>15.93505</v>
      </c>
      <c r="AF44">
        <v>8.5811580000000003</v>
      </c>
      <c r="AG44">
        <v>41.103689000000003</v>
      </c>
      <c r="AH44">
        <v>0</v>
      </c>
      <c r="AI44">
        <v>0</v>
      </c>
      <c r="AJ44">
        <v>0</v>
      </c>
      <c r="AK44">
        <v>52.152728000000003</v>
      </c>
      <c r="AL44">
        <v>24.720388</v>
      </c>
      <c r="AM44">
        <v>15.282514000000001</v>
      </c>
      <c r="AN44">
        <v>0.647455</v>
      </c>
      <c r="AO44">
        <v>0</v>
      </c>
      <c r="AP44">
        <v>0</v>
      </c>
      <c r="AQ44">
        <v>0</v>
      </c>
      <c r="AR44">
        <v>39.500016000000002</v>
      </c>
      <c r="AS44">
        <v>29.918593000000001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2074.8861849999998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362.74104</v>
      </c>
      <c r="L45">
        <v>349.08699999999999</v>
      </c>
      <c r="M45">
        <v>88.963999999999999</v>
      </c>
      <c r="N45">
        <v>96.255179999999996</v>
      </c>
      <c r="O45">
        <v>119.584659</v>
      </c>
      <c r="P45">
        <v>134.71277000000001</v>
      </c>
      <c r="Q45">
        <v>8.3468540000000004</v>
      </c>
      <c r="R45">
        <v>30.719366000000001</v>
      </c>
      <c r="S45">
        <v>19.379163999999999</v>
      </c>
      <c r="T45">
        <v>0</v>
      </c>
      <c r="U45">
        <v>404.95058999999998</v>
      </c>
      <c r="V45">
        <v>15.089648</v>
      </c>
      <c r="W45">
        <v>34.047006000000003</v>
      </c>
      <c r="X45">
        <v>107.028334</v>
      </c>
      <c r="Y45">
        <v>0</v>
      </c>
      <c r="Z45">
        <v>12.611227</v>
      </c>
      <c r="AA45">
        <v>0</v>
      </c>
      <c r="AB45">
        <v>25.470856999999999</v>
      </c>
      <c r="AC45">
        <v>9.3584709999999998</v>
      </c>
      <c r="AD45">
        <v>0</v>
      </c>
      <c r="AE45">
        <v>15.93505</v>
      </c>
      <c r="AF45">
        <v>8.5811580000000003</v>
      </c>
      <c r="AG45">
        <v>41.103689000000003</v>
      </c>
      <c r="AH45">
        <v>0</v>
      </c>
      <c r="AI45">
        <v>0</v>
      </c>
      <c r="AJ45">
        <v>0</v>
      </c>
      <c r="AK45">
        <v>52.152728000000003</v>
      </c>
      <c r="AL45">
        <v>24.720388</v>
      </c>
      <c r="AM45">
        <v>15.282514000000001</v>
      </c>
      <c r="AN45">
        <v>0.647455</v>
      </c>
      <c r="AO45">
        <v>0</v>
      </c>
      <c r="AP45">
        <v>0</v>
      </c>
      <c r="AQ45">
        <v>0</v>
      </c>
      <c r="AR45">
        <v>34.162176000000002</v>
      </c>
      <c r="AS45">
        <v>29.918593000000001</v>
      </c>
      <c r="AT45">
        <v>18.346007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2059.1959240000001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362.74104</v>
      </c>
      <c r="L46">
        <v>349.08699999999999</v>
      </c>
      <c r="M46">
        <v>88.963999999999999</v>
      </c>
      <c r="N46">
        <v>96.255179999999996</v>
      </c>
      <c r="O46">
        <v>119.584659</v>
      </c>
      <c r="P46">
        <v>134.71277000000001</v>
      </c>
      <c r="Q46">
        <v>8.3468540000000004</v>
      </c>
      <c r="R46">
        <v>30.719366000000001</v>
      </c>
      <c r="S46">
        <v>19.379163999999999</v>
      </c>
      <c r="T46">
        <v>0</v>
      </c>
      <c r="U46">
        <v>404.95058999999998</v>
      </c>
      <c r="V46">
        <v>15.089648</v>
      </c>
      <c r="W46">
        <v>34.047006000000003</v>
      </c>
      <c r="X46">
        <v>107.028334</v>
      </c>
      <c r="Y46">
        <v>0</v>
      </c>
      <c r="Z46">
        <v>12.611227</v>
      </c>
      <c r="AA46">
        <v>0</v>
      </c>
      <c r="AB46">
        <v>12.735429</v>
      </c>
      <c r="AC46">
        <v>9.3584709999999998</v>
      </c>
      <c r="AD46">
        <v>0</v>
      </c>
      <c r="AE46">
        <v>15.93505</v>
      </c>
      <c r="AF46">
        <v>8.5811580000000003</v>
      </c>
      <c r="AG46">
        <v>41.103689000000003</v>
      </c>
      <c r="AH46">
        <v>0</v>
      </c>
      <c r="AI46">
        <v>0</v>
      </c>
      <c r="AJ46">
        <v>0</v>
      </c>
      <c r="AK46">
        <v>52.152728000000003</v>
      </c>
      <c r="AL46">
        <v>24.720388</v>
      </c>
      <c r="AM46">
        <v>15.282514000000001</v>
      </c>
      <c r="AN46">
        <v>0.647455</v>
      </c>
      <c r="AO46">
        <v>0</v>
      </c>
      <c r="AP46">
        <v>0</v>
      </c>
      <c r="AQ46">
        <v>0</v>
      </c>
      <c r="AR46">
        <v>34.162176000000002</v>
      </c>
      <c r="AS46">
        <v>29.918593000000001</v>
      </c>
      <c r="AT46">
        <v>19.339956000000001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2047.4544450000003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362.74104</v>
      </c>
      <c r="L47">
        <v>349.08699999999999</v>
      </c>
      <c r="M47">
        <v>88.963999999999999</v>
      </c>
      <c r="N47">
        <v>96.255179999999996</v>
      </c>
      <c r="O47">
        <v>119.584659</v>
      </c>
      <c r="P47">
        <v>134.71277000000001</v>
      </c>
      <c r="Q47">
        <v>8.3468540000000004</v>
      </c>
      <c r="R47">
        <v>30.719366000000001</v>
      </c>
      <c r="S47">
        <v>19.379163999999999</v>
      </c>
      <c r="T47">
        <v>0</v>
      </c>
      <c r="U47">
        <v>404.95058999999998</v>
      </c>
      <c r="V47">
        <v>15.089648</v>
      </c>
      <c r="W47">
        <v>34.047006000000003</v>
      </c>
      <c r="X47">
        <v>107.028334</v>
      </c>
      <c r="Y47">
        <v>0</v>
      </c>
      <c r="Z47">
        <v>12.611227</v>
      </c>
      <c r="AA47">
        <v>0</v>
      </c>
      <c r="AB47">
        <v>25.470856999999999</v>
      </c>
      <c r="AC47">
        <v>18.716943000000001</v>
      </c>
      <c r="AD47">
        <v>0</v>
      </c>
      <c r="AE47">
        <v>15.93505</v>
      </c>
      <c r="AF47">
        <v>8.5811580000000003</v>
      </c>
      <c r="AG47">
        <v>41.103689000000003</v>
      </c>
      <c r="AH47">
        <v>0</v>
      </c>
      <c r="AI47">
        <v>0</v>
      </c>
      <c r="AJ47">
        <v>0</v>
      </c>
      <c r="AK47">
        <v>52.152728000000003</v>
      </c>
      <c r="AL47">
        <v>24.720388</v>
      </c>
      <c r="AM47">
        <v>15.282514000000001</v>
      </c>
      <c r="AN47">
        <v>0.647455</v>
      </c>
      <c r="AO47">
        <v>0</v>
      </c>
      <c r="AP47">
        <v>0</v>
      </c>
      <c r="AQ47">
        <v>0</v>
      </c>
      <c r="AR47">
        <v>34.162176000000002</v>
      </c>
      <c r="AS47">
        <v>29.918593000000001</v>
      </c>
      <c r="AT47">
        <v>18.646027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2068.8544159999997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362.74104</v>
      </c>
      <c r="L48">
        <v>349.08699999999999</v>
      </c>
      <c r="M48">
        <v>88.963999999999999</v>
      </c>
      <c r="N48">
        <v>96.255179999999996</v>
      </c>
      <c r="O48">
        <v>119.584659</v>
      </c>
      <c r="P48">
        <v>134.71277000000001</v>
      </c>
      <c r="Q48">
        <v>8.3468540000000004</v>
      </c>
      <c r="R48">
        <v>30.719366000000001</v>
      </c>
      <c r="S48">
        <v>19.379163999999999</v>
      </c>
      <c r="T48">
        <v>0</v>
      </c>
      <c r="U48">
        <v>404.95058999999998</v>
      </c>
      <c r="V48">
        <v>15.089648</v>
      </c>
      <c r="W48">
        <v>34.047006000000003</v>
      </c>
      <c r="X48">
        <v>107.028334</v>
      </c>
      <c r="Y48">
        <v>0</v>
      </c>
      <c r="Z48">
        <v>12.611227</v>
      </c>
      <c r="AA48">
        <v>0</v>
      </c>
      <c r="AB48">
        <v>25.470856999999999</v>
      </c>
      <c r="AC48">
        <v>18.716943000000001</v>
      </c>
      <c r="AD48">
        <v>0</v>
      </c>
      <c r="AE48">
        <v>15.93505</v>
      </c>
      <c r="AF48">
        <v>8.5811580000000003</v>
      </c>
      <c r="AG48">
        <v>41.103689000000003</v>
      </c>
      <c r="AH48">
        <v>0</v>
      </c>
      <c r="AI48">
        <v>0</v>
      </c>
      <c r="AJ48">
        <v>0</v>
      </c>
      <c r="AK48">
        <v>52.152728000000003</v>
      </c>
      <c r="AL48">
        <v>24.720388</v>
      </c>
      <c r="AM48">
        <v>15.282514000000001</v>
      </c>
      <c r="AN48">
        <v>0.647455</v>
      </c>
      <c r="AO48">
        <v>0</v>
      </c>
      <c r="AP48">
        <v>0</v>
      </c>
      <c r="AQ48">
        <v>0</v>
      </c>
      <c r="AR48">
        <v>34.162176000000002</v>
      </c>
      <c r="AS48">
        <v>29.918593000000001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2069.5483449999997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362.74104</v>
      </c>
      <c r="L49">
        <v>349.08699999999999</v>
      </c>
      <c r="M49">
        <v>88.963999999999999</v>
      </c>
      <c r="N49">
        <v>96.255179999999996</v>
      </c>
      <c r="O49">
        <v>119.584659</v>
      </c>
      <c r="P49">
        <v>134.71277000000001</v>
      </c>
      <c r="Q49">
        <v>8.3468540000000004</v>
      </c>
      <c r="R49">
        <v>30.719366000000001</v>
      </c>
      <c r="S49">
        <v>19.379163999999999</v>
      </c>
      <c r="T49">
        <v>0</v>
      </c>
      <c r="U49">
        <v>404.95058999999998</v>
      </c>
      <c r="V49">
        <v>15.089648</v>
      </c>
      <c r="W49">
        <v>34.047006000000003</v>
      </c>
      <c r="X49">
        <v>107.028334</v>
      </c>
      <c r="Y49">
        <v>0</v>
      </c>
      <c r="Z49">
        <v>12.611227</v>
      </c>
      <c r="AA49">
        <v>0</v>
      </c>
      <c r="AB49">
        <v>25.470856999999999</v>
      </c>
      <c r="AC49">
        <v>18.716943000000001</v>
      </c>
      <c r="AD49">
        <v>0</v>
      </c>
      <c r="AE49">
        <v>15.93505</v>
      </c>
      <c r="AF49">
        <v>8.5811580000000003</v>
      </c>
      <c r="AG49">
        <v>41.103689000000003</v>
      </c>
      <c r="AH49">
        <v>0</v>
      </c>
      <c r="AI49">
        <v>0</v>
      </c>
      <c r="AJ49">
        <v>0</v>
      </c>
      <c r="AK49">
        <v>52.152728000000003</v>
      </c>
      <c r="AL49">
        <v>24.720388</v>
      </c>
      <c r="AM49">
        <v>15.282514000000001</v>
      </c>
      <c r="AN49">
        <v>0.647455</v>
      </c>
      <c r="AO49">
        <v>0</v>
      </c>
      <c r="AP49">
        <v>0</v>
      </c>
      <c r="AQ49">
        <v>0</v>
      </c>
      <c r="AR49">
        <v>34.162176000000002</v>
      </c>
      <c r="AS49">
        <v>29.918593000000001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2069.5483449999997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362.74104</v>
      </c>
      <c r="L50">
        <v>349.08699999999999</v>
      </c>
      <c r="M50">
        <v>88.963999999999999</v>
      </c>
      <c r="N50">
        <v>96.255179999999996</v>
      </c>
      <c r="O50">
        <v>119.584659</v>
      </c>
      <c r="P50">
        <v>134.71277000000001</v>
      </c>
      <c r="Q50">
        <v>8.3468540000000004</v>
      </c>
      <c r="R50">
        <v>30.719366000000001</v>
      </c>
      <c r="S50">
        <v>19.379163999999999</v>
      </c>
      <c r="T50">
        <v>0</v>
      </c>
      <c r="U50">
        <v>404.95058999999998</v>
      </c>
      <c r="V50">
        <v>15.089648</v>
      </c>
      <c r="W50">
        <v>34.047006000000003</v>
      </c>
      <c r="X50">
        <v>107.028334</v>
      </c>
      <c r="Y50">
        <v>0</v>
      </c>
      <c r="Z50">
        <v>12.611227</v>
      </c>
      <c r="AA50">
        <v>0</v>
      </c>
      <c r="AB50">
        <v>25.470856999999999</v>
      </c>
      <c r="AC50">
        <v>18.716943000000001</v>
      </c>
      <c r="AD50">
        <v>0</v>
      </c>
      <c r="AE50">
        <v>15.93505</v>
      </c>
      <c r="AF50">
        <v>8.5811580000000003</v>
      </c>
      <c r="AG50">
        <v>41.103689000000003</v>
      </c>
      <c r="AH50">
        <v>0</v>
      </c>
      <c r="AI50">
        <v>0</v>
      </c>
      <c r="AJ50">
        <v>0</v>
      </c>
      <c r="AK50">
        <v>52.152728000000003</v>
      </c>
      <c r="AL50">
        <v>24.720388</v>
      </c>
      <c r="AM50">
        <v>15.282514000000001</v>
      </c>
      <c r="AN50">
        <v>0.647455</v>
      </c>
      <c r="AO50">
        <v>0</v>
      </c>
      <c r="AP50">
        <v>0</v>
      </c>
      <c r="AQ50">
        <v>0</v>
      </c>
      <c r="AR50">
        <v>34.162176000000002</v>
      </c>
      <c r="AS50">
        <v>29.918593000000001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2069.5483449999997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362.74104</v>
      </c>
      <c r="L51">
        <v>347.38508000000002</v>
      </c>
      <c r="M51">
        <v>88.963999999999999</v>
      </c>
      <c r="N51">
        <v>96.255179999999996</v>
      </c>
      <c r="O51">
        <v>119.584659</v>
      </c>
      <c r="P51">
        <v>134.71277000000001</v>
      </c>
      <c r="Q51">
        <v>6.6142799999999999</v>
      </c>
      <c r="R51">
        <v>30.719366000000001</v>
      </c>
      <c r="S51">
        <v>14.940149999999999</v>
      </c>
      <c r="T51">
        <v>0</v>
      </c>
      <c r="U51">
        <v>404.95058999999998</v>
      </c>
      <c r="V51">
        <v>15.089648</v>
      </c>
      <c r="W51">
        <v>34.047006000000003</v>
      </c>
      <c r="X51">
        <v>107.028334</v>
      </c>
      <c r="Y51">
        <v>0</v>
      </c>
      <c r="Z51">
        <v>12.611227</v>
      </c>
      <c r="AA51">
        <v>0</v>
      </c>
      <c r="AB51">
        <v>25.470856999999999</v>
      </c>
      <c r="AC51">
        <v>18.716943000000001</v>
      </c>
      <c r="AD51">
        <v>0</v>
      </c>
      <c r="AE51">
        <v>15.93505</v>
      </c>
      <c r="AF51">
        <v>8.5811580000000003</v>
      </c>
      <c r="AG51">
        <v>41.103689000000003</v>
      </c>
      <c r="AH51">
        <v>0</v>
      </c>
      <c r="AI51">
        <v>0</v>
      </c>
      <c r="AJ51">
        <v>0</v>
      </c>
      <c r="AK51">
        <v>52.152728000000003</v>
      </c>
      <c r="AL51">
        <v>38.766063000000003</v>
      </c>
      <c r="AM51">
        <v>15.282514000000001</v>
      </c>
      <c r="AN51">
        <v>0.647455</v>
      </c>
      <c r="AO51">
        <v>0</v>
      </c>
      <c r="AP51">
        <v>0</v>
      </c>
      <c r="AQ51">
        <v>0</v>
      </c>
      <c r="AR51">
        <v>34.162176000000002</v>
      </c>
      <c r="AS51">
        <v>29.918593000000001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2075.7205119999999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362.74104</v>
      </c>
      <c r="L52">
        <v>347.38508000000002</v>
      </c>
      <c r="M52">
        <v>88.963999999999999</v>
      </c>
      <c r="N52">
        <v>96.255179999999996</v>
      </c>
      <c r="O52">
        <v>119.584659</v>
      </c>
      <c r="P52">
        <v>134.71277000000001</v>
      </c>
      <c r="Q52">
        <v>6.6142799999999999</v>
      </c>
      <c r="R52">
        <v>30.719366000000001</v>
      </c>
      <c r="S52">
        <v>14.940149999999999</v>
      </c>
      <c r="T52">
        <v>0</v>
      </c>
      <c r="U52">
        <v>404.95058999999998</v>
      </c>
      <c r="V52">
        <v>15.089648</v>
      </c>
      <c r="W52">
        <v>33.611856000000003</v>
      </c>
      <c r="X52">
        <v>107.028334</v>
      </c>
      <c r="Y52">
        <v>0</v>
      </c>
      <c r="Z52">
        <v>12.611227</v>
      </c>
      <c r="AA52">
        <v>0</v>
      </c>
      <c r="AB52">
        <v>25.470856999999999</v>
      </c>
      <c r="AC52">
        <v>18.716943000000001</v>
      </c>
      <c r="AD52">
        <v>0</v>
      </c>
      <c r="AE52">
        <v>15.93505</v>
      </c>
      <c r="AF52">
        <v>8.5811580000000003</v>
      </c>
      <c r="AG52">
        <v>41.103689000000003</v>
      </c>
      <c r="AH52">
        <v>0</v>
      </c>
      <c r="AI52">
        <v>0</v>
      </c>
      <c r="AJ52">
        <v>0</v>
      </c>
      <c r="AK52">
        <v>52.152728000000003</v>
      </c>
      <c r="AL52">
        <v>38.766063000000003</v>
      </c>
      <c r="AM52">
        <v>15.282514000000001</v>
      </c>
      <c r="AN52">
        <v>0.647455</v>
      </c>
      <c r="AO52">
        <v>0</v>
      </c>
      <c r="AP52">
        <v>0</v>
      </c>
      <c r="AQ52">
        <v>0</v>
      </c>
      <c r="AR52">
        <v>34.162176000000002</v>
      </c>
      <c r="AS52">
        <v>29.918593000000001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2075.2853620000001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361.77404000000001</v>
      </c>
      <c r="L53">
        <v>347.38508000000002</v>
      </c>
      <c r="M53">
        <v>88.963999999999999</v>
      </c>
      <c r="N53">
        <v>96.255179999999996</v>
      </c>
      <c r="O53">
        <v>119.584659</v>
      </c>
      <c r="P53">
        <v>134.71277000000001</v>
      </c>
      <c r="Q53">
        <v>6.6142799999999999</v>
      </c>
      <c r="R53">
        <v>23.35305</v>
      </c>
      <c r="S53">
        <v>14.940149999999999</v>
      </c>
      <c r="T53">
        <v>0</v>
      </c>
      <c r="U53">
        <v>404.95058999999998</v>
      </c>
      <c r="V53">
        <v>15.089648</v>
      </c>
      <c r="W53">
        <v>33.611856000000003</v>
      </c>
      <c r="X53">
        <v>107.028334</v>
      </c>
      <c r="Y53">
        <v>0</v>
      </c>
      <c r="Z53">
        <v>12.611227</v>
      </c>
      <c r="AA53">
        <v>0</v>
      </c>
      <c r="AB53">
        <v>12.735429</v>
      </c>
      <c r="AC53">
        <v>18.716943000000001</v>
      </c>
      <c r="AD53">
        <v>0</v>
      </c>
      <c r="AE53">
        <v>15.93505</v>
      </c>
      <c r="AF53">
        <v>8.5811580000000003</v>
      </c>
      <c r="AG53">
        <v>41.103689000000003</v>
      </c>
      <c r="AH53">
        <v>0</v>
      </c>
      <c r="AI53">
        <v>0</v>
      </c>
      <c r="AJ53">
        <v>0</v>
      </c>
      <c r="AK53">
        <v>52.152728000000003</v>
      </c>
      <c r="AL53">
        <v>38.766063000000003</v>
      </c>
      <c r="AM53">
        <v>15.282514000000001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29.918593000000001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2059.5544580000001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361.77404000000001</v>
      </c>
      <c r="L54">
        <v>347.38508000000002</v>
      </c>
      <c r="M54">
        <v>88.963999999999999</v>
      </c>
      <c r="N54">
        <v>96.255179999999996</v>
      </c>
      <c r="O54">
        <v>119.584659</v>
      </c>
      <c r="P54">
        <v>134.71277000000001</v>
      </c>
      <c r="Q54">
        <v>6.6142799999999999</v>
      </c>
      <c r="R54">
        <v>23.35305</v>
      </c>
      <c r="S54">
        <v>14.940149999999999</v>
      </c>
      <c r="T54">
        <v>0</v>
      </c>
      <c r="U54">
        <v>404.95058999999998</v>
      </c>
      <c r="V54">
        <v>11.2172</v>
      </c>
      <c r="W54">
        <v>33.611856000000003</v>
      </c>
      <c r="X54">
        <v>107.028334</v>
      </c>
      <c r="Y54">
        <v>0</v>
      </c>
      <c r="Z54">
        <v>12.611227</v>
      </c>
      <c r="AA54">
        <v>0</v>
      </c>
      <c r="AB54">
        <v>12.735429</v>
      </c>
      <c r="AC54">
        <v>9.3584709999999998</v>
      </c>
      <c r="AD54">
        <v>0</v>
      </c>
      <c r="AE54">
        <v>0</v>
      </c>
      <c r="AF54">
        <v>8.5811580000000003</v>
      </c>
      <c r="AG54">
        <v>41.103689000000003</v>
      </c>
      <c r="AH54">
        <v>0</v>
      </c>
      <c r="AI54">
        <v>0</v>
      </c>
      <c r="AJ54">
        <v>0</v>
      </c>
      <c r="AK54">
        <v>52.152728000000003</v>
      </c>
      <c r="AL54">
        <v>38.766063000000003</v>
      </c>
      <c r="AM54">
        <v>15.282514000000001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29.918593000000001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2030.3884880000003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361.77404000000001</v>
      </c>
      <c r="L55">
        <v>347.38508000000002</v>
      </c>
      <c r="M55">
        <v>88.963999999999999</v>
      </c>
      <c r="N55">
        <v>96.255179999999996</v>
      </c>
      <c r="O55">
        <v>119.584659</v>
      </c>
      <c r="P55">
        <v>134.71277000000001</v>
      </c>
      <c r="Q55">
        <v>6.3241800000000001</v>
      </c>
      <c r="R55">
        <v>22.67615</v>
      </c>
      <c r="S55">
        <v>14.35995</v>
      </c>
      <c r="T55">
        <v>0</v>
      </c>
      <c r="U55">
        <v>404.95058999999998</v>
      </c>
      <c r="V55">
        <v>11.2172</v>
      </c>
      <c r="W55">
        <v>33.611856000000003</v>
      </c>
      <c r="X55">
        <v>107.028334</v>
      </c>
      <c r="Y55">
        <v>0</v>
      </c>
      <c r="Z55">
        <v>12.611227</v>
      </c>
      <c r="AA55">
        <v>0</v>
      </c>
      <c r="AB55">
        <v>12.735429</v>
      </c>
      <c r="AC55">
        <v>0</v>
      </c>
      <c r="AD55">
        <v>0</v>
      </c>
      <c r="AE55">
        <v>0</v>
      </c>
      <c r="AF55">
        <v>8.5811580000000003</v>
      </c>
      <c r="AG55">
        <v>41.103689000000003</v>
      </c>
      <c r="AH55">
        <v>0</v>
      </c>
      <c r="AI55">
        <v>0</v>
      </c>
      <c r="AJ55">
        <v>0</v>
      </c>
      <c r="AK55">
        <v>52.152728000000003</v>
      </c>
      <c r="AL55">
        <v>38.766063000000003</v>
      </c>
      <c r="AM55">
        <v>15.282514000000001</v>
      </c>
      <c r="AN55">
        <v>0.647455</v>
      </c>
      <c r="AO55">
        <v>0</v>
      </c>
      <c r="AP55">
        <v>0</v>
      </c>
      <c r="AQ55">
        <v>0</v>
      </c>
      <c r="AR55">
        <v>34.162176000000002</v>
      </c>
      <c r="AS55">
        <v>29.918593000000001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2014.1449770000006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361.77404000000001</v>
      </c>
      <c r="L56">
        <v>347.38508000000002</v>
      </c>
      <c r="M56">
        <v>88.963999999999999</v>
      </c>
      <c r="N56">
        <v>96.255179999999996</v>
      </c>
      <c r="O56">
        <v>119.584659</v>
      </c>
      <c r="P56">
        <v>134.71277000000001</v>
      </c>
      <c r="Q56">
        <v>6.3241800000000001</v>
      </c>
      <c r="R56">
        <v>22.67615</v>
      </c>
      <c r="S56">
        <v>14.35995</v>
      </c>
      <c r="T56">
        <v>0</v>
      </c>
      <c r="U56">
        <v>404.95058999999998</v>
      </c>
      <c r="V56">
        <v>11.2172</v>
      </c>
      <c r="W56">
        <v>24.832560000000001</v>
      </c>
      <c r="X56">
        <v>78.897530000000003</v>
      </c>
      <c r="Y56">
        <v>0</v>
      </c>
      <c r="Z56">
        <v>12.611227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8.5811580000000003</v>
      </c>
      <c r="AG56">
        <v>41.103689000000003</v>
      </c>
      <c r="AH56">
        <v>0</v>
      </c>
      <c r="AI56">
        <v>0</v>
      </c>
      <c r="AJ56">
        <v>0</v>
      </c>
      <c r="AK56">
        <v>52.152728000000003</v>
      </c>
      <c r="AL56">
        <v>38.766063000000003</v>
      </c>
      <c r="AM56">
        <v>15.282514000000001</v>
      </c>
      <c r="AN56">
        <v>0.647455</v>
      </c>
      <c r="AO56">
        <v>0</v>
      </c>
      <c r="AP56">
        <v>0</v>
      </c>
      <c r="AQ56">
        <v>0</v>
      </c>
      <c r="AR56">
        <v>34.162176000000002</v>
      </c>
      <c r="AS56">
        <v>29.918593000000001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1964.4994480000005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361.77404000000001</v>
      </c>
      <c r="L57">
        <v>347.38508000000002</v>
      </c>
      <c r="M57">
        <v>88.963999999999999</v>
      </c>
      <c r="N57">
        <v>96.255179999999996</v>
      </c>
      <c r="O57">
        <v>119.584659</v>
      </c>
      <c r="P57">
        <v>134.71277000000001</v>
      </c>
      <c r="Q57">
        <v>6.3241800000000001</v>
      </c>
      <c r="R57">
        <v>22.67615</v>
      </c>
      <c r="S57">
        <v>14.35995</v>
      </c>
      <c r="T57">
        <v>0</v>
      </c>
      <c r="U57">
        <v>404.95058999999998</v>
      </c>
      <c r="V57">
        <v>11.2172</v>
      </c>
      <c r="W57">
        <v>24.832560000000001</v>
      </c>
      <c r="X57">
        <v>78.897530000000003</v>
      </c>
      <c r="Y57">
        <v>0</v>
      </c>
      <c r="Z57">
        <v>12.611227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8.5811580000000003</v>
      </c>
      <c r="AG57">
        <v>41.103689000000003</v>
      </c>
      <c r="AH57">
        <v>0</v>
      </c>
      <c r="AI57">
        <v>0</v>
      </c>
      <c r="AJ57">
        <v>0</v>
      </c>
      <c r="AK57">
        <v>52.152728000000003</v>
      </c>
      <c r="AL57">
        <v>38.766063000000003</v>
      </c>
      <c r="AM57">
        <v>15.282514000000001</v>
      </c>
      <c r="AN57">
        <v>0.647455</v>
      </c>
      <c r="AO57">
        <v>0</v>
      </c>
      <c r="AP57">
        <v>0</v>
      </c>
      <c r="AQ57">
        <v>0</v>
      </c>
      <c r="AR57">
        <v>34.162176000000002</v>
      </c>
      <c r="AS57">
        <v>29.918593000000001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1964.4994480000005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361.77404000000001</v>
      </c>
      <c r="L58">
        <v>347.38508000000002</v>
      </c>
      <c r="M58">
        <v>88.963999999999999</v>
      </c>
      <c r="N58">
        <v>96.255179999999996</v>
      </c>
      <c r="O58">
        <v>119.584659</v>
      </c>
      <c r="P58">
        <v>134.71277000000001</v>
      </c>
      <c r="Q58">
        <v>6.3241800000000001</v>
      </c>
      <c r="R58">
        <v>22.67615</v>
      </c>
      <c r="S58">
        <v>14.35995</v>
      </c>
      <c r="T58">
        <v>0</v>
      </c>
      <c r="U58">
        <v>404.95058999999998</v>
      </c>
      <c r="V58">
        <v>11.2172</v>
      </c>
      <c r="W58">
        <v>24.832560000000001</v>
      </c>
      <c r="X58">
        <v>78.897530000000003</v>
      </c>
      <c r="Y58">
        <v>0</v>
      </c>
      <c r="Z58">
        <v>12.611227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8.5811580000000003</v>
      </c>
      <c r="AG58">
        <v>41.103689000000003</v>
      </c>
      <c r="AH58">
        <v>0</v>
      </c>
      <c r="AI58">
        <v>0</v>
      </c>
      <c r="AJ58">
        <v>0</v>
      </c>
      <c r="AK58">
        <v>52.152728000000003</v>
      </c>
      <c r="AL58">
        <v>38.766063000000003</v>
      </c>
      <c r="AM58">
        <v>15.282514000000001</v>
      </c>
      <c r="AN58">
        <v>0.647455</v>
      </c>
      <c r="AO58">
        <v>0</v>
      </c>
      <c r="AP58">
        <v>0</v>
      </c>
      <c r="AQ58">
        <v>0</v>
      </c>
      <c r="AR58">
        <v>34.162176000000002</v>
      </c>
      <c r="AS58">
        <v>29.918593000000001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1964.4994480000005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361.77404000000001</v>
      </c>
      <c r="L59">
        <v>347.38508000000002</v>
      </c>
      <c r="M59">
        <v>88.963999999999999</v>
      </c>
      <c r="N59">
        <v>96.255179999999996</v>
      </c>
      <c r="O59">
        <v>119.584659</v>
      </c>
      <c r="P59">
        <v>134.71277000000001</v>
      </c>
      <c r="Q59">
        <v>6.3241800000000001</v>
      </c>
      <c r="R59">
        <v>22.67615</v>
      </c>
      <c r="S59">
        <v>14.35995</v>
      </c>
      <c r="T59">
        <v>0</v>
      </c>
      <c r="U59">
        <v>404.95058999999998</v>
      </c>
      <c r="V59">
        <v>11.2172</v>
      </c>
      <c r="W59">
        <v>24.832560000000001</v>
      </c>
      <c r="X59">
        <v>78.897530000000003</v>
      </c>
      <c r="Y59">
        <v>0</v>
      </c>
      <c r="Z59">
        <v>12.611227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8.5811580000000003</v>
      </c>
      <c r="AG59">
        <v>41.103689000000003</v>
      </c>
      <c r="AH59">
        <v>0</v>
      </c>
      <c r="AI59">
        <v>0</v>
      </c>
      <c r="AJ59">
        <v>0</v>
      </c>
      <c r="AK59">
        <v>52.152728000000003</v>
      </c>
      <c r="AL59">
        <v>38.766063000000003</v>
      </c>
      <c r="AM59">
        <v>15.282514000000001</v>
      </c>
      <c r="AN59">
        <v>0.647455</v>
      </c>
      <c r="AO59">
        <v>0</v>
      </c>
      <c r="AP59">
        <v>0</v>
      </c>
      <c r="AQ59">
        <v>11.57499</v>
      </c>
      <c r="AR59">
        <v>34.162176000000002</v>
      </c>
      <c r="AS59">
        <v>29.918593000000001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1976.0744380000006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361.77404000000001</v>
      </c>
      <c r="L60">
        <v>347.38508000000002</v>
      </c>
      <c r="M60">
        <v>88.963999999999999</v>
      </c>
      <c r="N60">
        <v>96.255179999999996</v>
      </c>
      <c r="O60">
        <v>119.584659</v>
      </c>
      <c r="P60">
        <v>134.71277000000001</v>
      </c>
      <c r="Q60">
        <v>6.3241800000000001</v>
      </c>
      <c r="R60">
        <v>22.67615</v>
      </c>
      <c r="S60">
        <v>14.35995</v>
      </c>
      <c r="T60">
        <v>0</v>
      </c>
      <c r="U60">
        <v>404.95058999999998</v>
      </c>
      <c r="V60">
        <v>11.2172</v>
      </c>
      <c r="W60">
        <v>24.832560000000001</v>
      </c>
      <c r="X60">
        <v>78.897530000000003</v>
      </c>
      <c r="Y60">
        <v>0</v>
      </c>
      <c r="Z60">
        <v>12.611227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8.5811580000000003</v>
      </c>
      <c r="AG60">
        <v>41.103689000000003</v>
      </c>
      <c r="AH60">
        <v>0</v>
      </c>
      <c r="AI60">
        <v>0</v>
      </c>
      <c r="AJ60">
        <v>0</v>
      </c>
      <c r="AK60">
        <v>52.152728000000003</v>
      </c>
      <c r="AL60">
        <v>38.766063000000003</v>
      </c>
      <c r="AM60">
        <v>15.282514000000001</v>
      </c>
      <c r="AN60">
        <v>0.647455</v>
      </c>
      <c r="AO60">
        <v>0</v>
      </c>
      <c r="AP60">
        <v>0</v>
      </c>
      <c r="AQ60">
        <v>11.57499</v>
      </c>
      <c r="AR60">
        <v>34.162176000000002</v>
      </c>
      <c r="AS60">
        <v>29.918593000000001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1976.0744380000006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361.77404000000001</v>
      </c>
      <c r="L61">
        <v>347.38508000000002</v>
      </c>
      <c r="M61">
        <v>88.963999999999999</v>
      </c>
      <c r="N61">
        <v>96.255179999999996</v>
      </c>
      <c r="O61">
        <v>119.584659</v>
      </c>
      <c r="P61">
        <v>134.71277000000001</v>
      </c>
      <c r="Q61">
        <v>6.3241800000000001</v>
      </c>
      <c r="R61">
        <v>22.67615</v>
      </c>
      <c r="S61">
        <v>14.35995</v>
      </c>
      <c r="T61">
        <v>0</v>
      </c>
      <c r="U61">
        <v>404.95058999999998</v>
      </c>
      <c r="V61">
        <v>11.2172</v>
      </c>
      <c r="W61">
        <v>24.832560000000001</v>
      </c>
      <c r="X61">
        <v>78.897530000000003</v>
      </c>
      <c r="Y61">
        <v>0</v>
      </c>
      <c r="Z61">
        <v>12.611227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8.5811580000000003</v>
      </c>
      <c r="AG61">
        <v>41.103689000000003</v>
      </c>
      <c r="AH61">
        <v>0</v>
      </c>
      <c r="AI61">
        <v>0</v>
      </c>
      <c r="AJ61">
        <v>0</v>
      </c>
      <c r="AK61">
        <v>52.152728000000003</v>
      </c>
      <c r="AL61">
        <v>24.720388</v>
      </c>
      <c r="AM61">
        <v>15.282514000000001</v>
      </c>
      <c r="AN61">
        <v>0.647455</v>
      </c>
      <c r="AO61">
        <v>0</v>
      </c>
      <c r="AP61">
        <v>0</v>
      </c>
      <c r="AQ61">
        <v>23.149979999999999</v>
      </c>
      <c r="AR61">
        <v>34.162176000000002</v>
      </c>
      <c r="AS61">
        <v>29.918593000000001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1973.6037530000003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361.77404000000001</v>
      </c>
      <c r="L62">
        <v>347.38508000000002</v>
      </c>
      <c r="M62">
        <v>88.963999999999999</v>
      </c>
      <c r="N62">
        <v>96.255179999999996</v>
      </c>
      <c r="O62">
        <v>119.584659</v>
      </c>
      <c r="P62">
        <v>134.71277000000001</v>
      </c>
      <c r="Q62">
        <v>6.3241800000000001</v>
      </c>
      <c r="R62">
        <v>22.67615</v>
      </c>
      <c r="S62">
        <v>14.35995</v>
      </c>
      <c r="T62">
        <v>0</v>
      </c>
      <c r="U62">
        <v>404.95058999999998</v>
      </c>
      <c r="V62">
        <v>11.2172</v>
      </c>
      <c r="W62">
        <v>24.832560000000001</v>
      </c>
      <c r="X62">
        <v>78.897530000000003</v>
      </c>
      <c r="Y62">
        <v>0</v>
      </c>
      <c r="Z62">
        <v>12.611227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8.5811580000000003</v>
      </c>
      <c r="AG62">
        <v>41.103689000000003</v>
      </c>
      <c r="AH62">
        <v>0</v>
      </c>
      <c r="AI62">
        <v>0</v>
      </c>
      <c r="AJ62">
        <v>0</v>
      </c>
      <c r="AK62">
        <v>52.152728000000003</v>
      </c>
      <c r="AL62">
        <v>24.720388</v>
      </c>
      <c r="AM62">
        <v>15.282514000000001</v>
      </c>
      <c r="AN62">
        <v>0.647455</v>
      </c>
      <c r="AO62">
        <v>0</v>
      </c>
      <c r="AP62">
        <v>0</v>
      </c>
      <c r="AQ62">
        <v>23.149979999999999</v>
      </c>
      <c r="AR62">
        <v>34.162176000000002</v>
      </c>
      <c r="AS62">
        <v>29.918593000000001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1973.6037530000003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361.77404000000001</v>
      </c>
      <c r="L63">
        <v>347.38508000000002</v>
      </c>
      <c r="M63">
        <v>88.963999999999999</v>
      </c>
      <c r="N63">
        <v>96.255179999999996</v>
      </c>
      <c r="O63">
        <v>119.584659</v>
      </c>
      <c r="P63">
        <v>134.71277000000001</v>
      </c>
      <c r="Q63">
        <v>6.3241800000000001</v>
      </c>
      <c r="R63">
        <v>22.67615</v>
      </c>
      <c r="S63">
        <v>14.35995</v>
      </c>
      <c r="T63">
        <v>0</v>
      </c>
      <c r="U63">
        <v>404.95058999999998</v>
      </c>
      <c r="V63">
        <v>11.2172</v>
      </c>
      <c r="W63">
        <v>29.895385000000001</v>
      </c>
      <c r="X63">
        <v>94.824117000000001</v>
      </c>
      <c r="Y63">
        <v>0</v>
      </c>
      <c r="Z63">
        <v>12.611227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8.5811580000000003</v>
      </c>
      <c r="AG63">
        <v>41.103689000000003</v>
      </c>
      <c r="AH63">
        <v>18.314979999999998</v>
      </c>
      <c r="AI63">
        <v>0</v>
      </c>
      <c r="AJ63">
        <v>0</v>
      </c>
      <c r="AK63">
        <v>52.152728000000003</v>
      </c>
      <c r="AL63">
        <v>24.720388</v>
      </c>
      <c r="AM63">
        <v>15.282514000000001</v>
      </c>
      <c r="AN63">
        <v>0.647455</v>
      </c>
      <c r="AO63">
        <v>0</v>
      </c>
      <c r="AP63">
        <v>0</v>
      </c>
      <c r="AQ63">
        <v>23.149979999999999</v>
      </c>
      <c r="AR63">
        <v>34.162176000000002</v>
      </c>
      <c r="AS63">
        <v>29.918593000000001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2012.9081450000006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361.77404000000001</v>
      </c>
      <c r="L64">
        <v>347.38508000000002</v>
      </c>
      <c r="M64">
        <v>88.963999999999999</v>
      </c>
      <c r="N64">
        <v>96.255179999999996</v>
      </c>
      <c r="O64">
        <v>119.584659</v>
      </c>
      <c r="P64">
        <v>134.71277000000001</v>
      </c>
      <c r="Q64">
        <v>6.3241800000000001</v>
      </c>
      <c r="R64">
        <v>22.67615</v>
      </c>
      <c r="S64">
        <v>14.35995</v>
      </c>
      <c r="T64">
        <v>0</v>
      </c>
      <c r="U64">
        <v>404.95058999999998</v>
      </c>
      <c r="V64">
        <v>11.2172</v>
      </c>
      <c r="W64">
        <v>29.895385000000001</v>
      </c>
      <c r="X64">
        <v>122.95492</v>
      </c>
      <c r="Y64">
        <v>0</v>
      </c>
      <c r="Z64">
        <v>12.611227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8.5811580000000003</v>
      </c>
      <c r="AG64">
        <v>41.103689000000003</v>
      </c>
      <c r="AH64">
        <v>18.314979999999998</v>
      </c>
      <c r="AI64">
        <v>0</v>
      </c>
      <c r="AJ64">
        <v>0</v>
      </c>
      <c r="AK64">
        <v>52.152728000000003</v>
      </c>
      <c r="AL64">
        <v>24.720388</v>
      </c>
      <c r="AM64">
        <v>15.282514000000001</v>
      </c>
      <c r="AN64">
        <v>0.647455</v>
      </c>
      <c r="AO64">
        <v>0</v>
      </c>
      <c r="AP64">
        <v>0</v>
      </c>
      <c r="AQ64">
        <v>23.149979999999999</v>
      </c>
      <c r="AR64">
        <v>34.162176000000002</v>
      </c>
      <c r="AS64">
        <v>29.918593000000001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2041.0389480000003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361.77404000000001</v>
      </c>
      <c r="L65">
        <v>347.38508000000002</v>
      </c>
      <c r="M65">
        <v>88.963999999999999</v>
      </c>
      <c r="N65">
        <v>96.255179999999996</v>
      </c>
      <c r="O65">
        <v>119.584659</v>
      </c>
      <c r="P65">
        <v>134.71277000000001</v>
      </c>
      <c r="Q65">
        <v>6.3241800000000001</v>
      </c>
      <c r="R65">
        <v>22.67615</v>
      </c>
      <c r="S65">
        <v>14.35995</v>
      </c>
      <c r="T65">
        <v>0</v>
      </c>
      <c r="U65">
        <v>404.95058999999998</v>
      </c>
      <c r="V65">
        <v>11.2172</v>
      </c>
      <c r="W65">
        <v>38.674681999999997</v>
      </c>
      <c r="X65">
        <v>122.95492</v>
      </c>
      <c r="Y65">
        <v>0</v>
      </c>
      <c r="Z65">
        <v>12.611227</v>
      </c>
      <c r="AA65">
        <v>0</v>
      </c>
      <c r="AB65">
        <v>0</v>
      </c>
      <c r="AC65">
        <v>9.3584709999999998</v>
      </c>
      <c r="AD65">
        <v>0</v>
      </c>
      <c r="AE65">
        <v>0</v>
      </c>
      <c r="AF65">
        <v>8.5811580000000003</v>
      </c>
      <c r="AG65">
        <v>41.103689000000003</v>
      </c>
      <c r="AH65">
        <v>36.629959999999997</v>
      </c>
      <c r="AI65">
        <v>0</v>
      </c>
      <c r="AJ65">
        <v>0</v>
      </c>
      <c r="AK65">
        <v>52.152728000000003</v>
      </c>
      <c r="AL65">
        <v>24.720388</v>
      </c>
      <c r="AM65">
        <v>15.282514000000001</v>
      </c>
      <c r="AN65">
        <v>0.647455</v>
      </c>
      <c r="AO65">
        <v>0</v>
      </c>
      <c r="AP65">
        <v>0</v>
      </c>
      <c r="AQ65">
        <v>23.149979999999999</v>
      </c>
      <c r="AR65">
        <v>34.162176000000002</v>
      </c>
      <c r="AS65">
        <v>29.918593000000001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2077.491696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361.77404000000001</v>
      </c>
      <c r="L66">
        <v>347.38508000000002</v>
      </c>
      <c r="M66">
        <v>88.963999999999999</v>
      </c>
      <c r="N66">
        <v>96.255179999999996</v>
      </c>
      <c r="O66">
        <v>119.584659</v>
      </c>
      <c r="P66">
        <v>134.71277000000001</v>
      </c>
      <c r="Q66">
        <v>6.3241800000000001</v>
      </c>
      <c r="R66">
        <v>22.67615</v>
      </c>
      <c r="S66">
        <v>14.35995</v>
      </c>
      <c r="T66">
        <v>0</v>
      </c>
      <c r="U66">
        <v>404.95058999999998</v>
      </c>
      <c r="V66">
        <v>11.2172</v>
      </c>
      <c r="W66">
        <v>38.674681999999997</v>
      </c>
      <c r="X66">
        <v>122.95492</v>
      </c>
      <c r="Y66">
        <v>0</v>
      </c>
      <c r="Z66">
        <v>12.611227</v>
      </c>
      <c r="AA66">
        <v>0</v>
      </c>
      <c r="AB66">
        <v>0</v>
      </c>
      <c r="AC66">
        <v>9.3584709999999998</v>
      </c>
      <c r="AD66">
        <v>0</v>
      </c>
      <c r="AE66">
        <v>15.93505</v>
      </c>
      <c r="AF66">
        <v>8.5811580000000003</v>
      </c>
      <c r="AG66">
        <v>41.103689000000003</v>
      </c>
      <c r="AH66">
        <v>36.629959999999997</v>
      </c>
      <c r="AI66">
        <v>0</v>
      </c>
      <c r="AJ66">
        <v>0</v>
      </c>
      <c r="AK66">
        <v>52.152728000000003</v>
      </c>
      <c r="AL66">
        <v>24.720388</v>
      </c>
      <c r="AM66">
        <v>15.282514000000001</v>
      </c>
      <c r="AN66">
        <v>0.647455</v>
      </c>
      <c r="AO66">
        <v>0</v>
      </c>
      <c r="AP66">
        <v>0</v>
      </c>
      <c r="AQ66">
        <v>23.149979999999999</v>
      </c>
      <c r="AR66">
        <v>34.162176000000002</v>
      </c>
      <c r="AS66">
        <v>29.918593000000001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2093.4267460000001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361.77404000000001</v>
      </c>
      <c r="L67">
        <v>349.08699999999999</v>
      </c>
      <c r="M67">
        <v>88.963999999999999</v>
      </c>
      <c r="N67">
        <v>96.255179999999996</v>
      </c>
      <c r="O67">
        <v>119.584659</v>
      </c>
      <c r="P67">
        <v>134.71277000000001</v>
      </c>
      <c r="Q67">
        <v>6.3241800000000001</v>
      </c>
      <c r="R67">
        <v>29.790334000000001</v>
      </c>
      <c r="S67">
        <v>14.35995</v>
      </c>
      <c r="T67">
        <v>0</v>
      </c>
      <c r="U67">
        <v>404.95058999999998</v>
      </c>
      <c r="V67">
        <v>15.089648</v>
      </c>
      <c r="W67">
        <v>44.867910000000002</v>
      </c>
      <c r="X67">
        <v>142.64760899999999</v>
      </c>
      <c r="Y67">
        <v>0</v>
      </c>
      <c r="Z67">
        <v>12.611227</v>
      </c>
      <c r="AA67">
        <v>13.585730999999999</v>
      </c>
      <c r="AB67">
        <v>12.735429</v>
      </c>
      <c r="AC67">
        <v>9.3584709999999998</v>
      </c>
      <c r="AD67">
        <v>0</v>
      </c>
      <c r="AE67">
        <v>15.93505</v>
      </c>
      <c r="AF67">
        <v>8.5811580000000003</v>
      </c>
      <c r="AG67">
        <v>41.103689000000003</v>
      </c>
      <c r="AH67">
        <v>36.629959999999997</v>
      </c>
      <c r="AI67">
        <v>0</v>
      </c>
      <c r="AJ67">
        <v>0</v>
      </c>
      <c r="AK67">
        <v>52.152728000000003</v>
      </c>
      <c r="AL67">
        <v>24.720388</v>
      </c>
      <c r="AM67">
        <v>15.282514000000001</v>
      </c>
      <c r="AN67">
        <v>0.647455</v>
      </c>
      <c r="AO67">
        <v>0</v>
      </c>
      <c r="AP67">
        <v>0</v>
      </c>
      <c r="AQ67">
        <v>23.149979999999999</v>
      </c>
      <c r="AR67">
        <v>34.162176000000002</v>
      </c>
      <c r="AS67">
        <v>29.918593000000001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2158.3223749999997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361.77404000000001</v>
      </c>
      <c r="L68">
        <v>349.08699999999999</v>
      </c>
      <c r="M68">
        <v>88.963999999999999</v>
      </c>
      <c r="N68">
        <v>96.255179999999996</v>
      </c>
      <c r="O68">
        <v>119.584659</v>
      </c>
      <c r="P68">
        <v>134.71277000000001</v>
      </c>
      <c r="Q68">
        <v>6.3241800000000001</v>
      </c>
      <c r="R68">
        <v>30.719366000000001</v>
      </c>
      <c r="S68">
        <v>14.35995</v>
      </c>
      <c r="T68">
        <v>0</v>
      </c>
      <c r="U68">
        <v>404.95058999999998</v>
      </c>
      <c r="V68">
        <v>15.089648</v>
      </c>
      <c r="W68">
        <v>44.867910000000002</v>
      </c>
      <c r="X68">
        <v>142.64760899999999</v>
      </c>
      <c r="Y68">
        <v>0</v>
      </c>
      <c r="Z68">
        <v>12.611227</v>
      </c>
      <c r="AA68">
        <v>13.585730999999999</v>
      </c>
      <c r="AB68">
        <v>12.735429</v>
      </c>
      <c r="AC68">
        <v>9.3584709999999998</v>
      </c>
      <c r="AD68">
        <v>0</v>
      </c>
      <c r="AE68">
        <v>15.93505</v>
      </c>
      <c r="AF68">
        <v>8.5811580000000003</v>
      </c>
      <c r="AG68">
        <v>41.103689000000003</v>
      </c>
      <c r="AH68">
        <v>36.629959999999997</v>
      </c>
      <c r="AI68">
        <v>0</v>
      </c>
      <c r="AJ68">
        <v>0</v>
      </c>
      <c r="AK68">
        <v>52.152728000000003</v>
      </c>
      <c r="AL68">
        <v>24.720388</v>
      </c>
      <c r="AM68">
        <v>15.282514000000001</v>
      </c>
      <c r="AN68">
        <v>0.647455</v>
      </c>
      <c r="AO68">
        <v>0</v>
      </c>
      <c r="AP68">
        <v>0</v>
      </c>
      <c r="AQ68">
        <v>23.149979999999999</v>
      </c>
      <c r="AR68">
        <v>34.162176000000002</v>
      </c>
      <c r="AS68">
        <v>29.918593000000001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2159.2514069999997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401.42104</v>
      </c>
      <c r="L69">
        <v>349.08699999999999</v>
      </c>
      <c r="M69">
        <v>88.963999999999999</v>
      </c>
      <c r="N69">
        <v>96.255179999999996</v>
      </c>
      <c r="O69">
        <v>119.584659</v>
      </c>
      <c r="P69">
        <v>134.71277000000001</v>
      </c>
      <c r="Q69">
        <v>8.3468540000000004</v>
      </c>
      <c r="R69">
        <v>30.719366000000001</v>
      </c>
      <c r="S69">
        <v>19.379163999999999</v>
      </c>
      <c r="T69">
        <v>0</v>
      </c>
      <c r="U69">
        <v>404.95058999999998</v>
      </c>
      <c r="V69">
        <v>15.089648</v>
      </c>
      <c r="W69">
        <v>44.867910000000002</v>
      </c>
      <c r="X69">
        <v>142.64760899999999</v>
      </c>
      <c r="Y69">
        <v>0</v>
      </c>
      <c r="Z69">
        <v>6.3056140000000003</v>
      </c>
      <c r="AA69">
        <v>13.585730999999999</v>
      </c>
      <c r="AB69">
        <v>12.735429</v>
      </c>
      <c r="AC69">
        <v>9.3584709999999998</v>
      </c>
      <c r="AD69">
        <v>0</v>
      </c>
      <c r="AE69">
        <v>15.93505</v>
      </c>
      <c r="AF69">
        <v>8.5811580000000003</v>
      </c>
      <c r="AG69">
        <v>41.103689000000003</v>
      </c>
      <c r="AH69">
        <v>36.629959999999997</v>
      </c>
      <c r="AI69">
        <v>0</v>
      </c>
      <c r="AJ69">
        <v>0</v>
      </c>
      <c r="AK69">
        <v>52.152728000000003</v>
      </c>
      <c r="AL69">
        <v>24.720388</v>
      </c>
      <c r="AM69">
        <v>15.282514000000001</v>
      </c>
      <c r="AN69">
        <v>0.647455</v>
      </c>
      <c r="AO69">
        <v>0</v>
      </c>
      <c r="AP69">
        <v>0</v>
      </c>
      <c r="AQ69">
        <v>34.724969999999999</v>
      </c>
      <c r="AR69">
        <v>34.162176000000002</v>
      </c>
      <c r="AS69">
        <v>29.918593000000001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2211.2096719999995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430.43104</v>
      </c>
      <c r="L70">
        <v>349.08699999999999</v>
      </c>
      <c r="M70">
        <v>88.963999999999999</v>
      </c>
      <c r="N70">
        <v>96.255179999999996</v>
      </c>
      <c r="O70">
        <v>119.584659</v>
      </c>
      <c r="P70">
        <v>134.71277000000001</v>
      </c>
      <c r="Q70">
        <v>8.3468540000000004</v>
      </c>
      <c r="R70">
        <v>30.719366000000001</v>
      </c>
      <c r="S70">
        <v>19.379163999999999</v>
      </c>
      <c r="T70">
        <v>0</v>
      </c>
      <c r="U70">
        <v>404.95058999999998</v>
      </c>
      <c r="V70">
        <v>15.089648</v>
      </c>
      <c r="W70">
        <v>44.867910000000002</v>
      </c>
      <c r="X70">
        <v>142.64760899999999</v>
      </c>
      <c r="Y70">
        <v>0</v>
      </c>
      <c r="Z70">
        <v>6.3056140000000003</v>
      </c>
      <c r="AA70">
        <v>13.585730999999999</v>
      </c>
      <c r="AB70">
        <v>25.470856999999999</v>
      </c>
      <c r="AC70">
        <v>18.716943000000001</v>
      </c>
      <c r="AD70">
        <v>0</v>
      </c>
      <c r="AE70">
        <v>15.93505</v>
      </c>
      <c r="AF70">
        <v>8.5811580000000003</v>
      </c>
      <c r="AG70">
        <v>41.103689000000003</v>
      </c>
      <c r="AH70">
        <v>36.629959999999997</v>
      </c>
      <c r="AI70">
        <v>0</v>
      </c>
      <c r="AJ70">
        <v>0</v>
      </c>
      <c r="AK70">
        <v>52.152728000000003</v>
      </c>
      <c r="AL70">
        <v>24.720388</v>
      </c>
      <c r="AM70">
        <v>15.282514000000001</v>
      </c>
      <c r="AN70">
        <v>0.647455</v>
      </c>
      <c r="AO70">
        <v>0</v>
      </c>
      <c r="AP70">
        <v>0</v>
      </c>
      <c r="AQ70">
        <v>34.724969999999999</v>
      </c>
      <c r="AR70">
        <v>34.162176000000002</v>
      </c>
      <c r="AS70">
        <v>29.918593000000001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2262.3135719999991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478.78104000000002</v>
      </c>
      <c r="L71">
        <v>349.08699999999999</v>
      </c>
      <c r="M71">
        <v>88.963999999999999</v>
      </c>
      <c r="N71">
        <v>96.255179999999996</v>
      </c>
      <c r="O71">
        <v>119.584659</v>
      </c>
      <c r="P71">
        <v>134.71277000000001</v>
      </c>
      <c r="Q71">
        <v>8.3468540000000004</v>
      </c>
      <c r="R71">
        <v>30.719366000000001</v>
      </c>
      <c r="S71">
        <v>19.379163999999999</v>
      </c>
      <c r="T71">
        <v>0</v>
      </c>
      <c r="U71">
        <v>404.95058999999998</v>
      </c>
      <c r="V71">
        <v>15.089648</v>
      </c>
      <c r="W71">
        <v>44.867910000000002</v>
      </c>
      <c r="X71">
        <v>142.64760899999999</v>
      </c>
      <c r="Y71">
        <v>0</v>
      </c>
      <c r="Z71">
        <v>6.3056140000000003</v>
      </c>
      <c r="AA71">
        <v>27.171461999999998</v>
      </c>
      <c r="AB71">
        <v>25.470856999999999</v>
      </c>
      <c r="AC71">
        <v>18.716943000000001</v>
      </c>
      <c r="AD71">
        <v>0</v>
      </c>
      <c r="AE71">
        <v>15.93505</v>
      </c>
      <c r="AF71">
        <v>8.5811580000000003</v>
      </c>
      <c r="AG71">
        <v>41.103689000000003</v>
      </c>
      <c r="AH71">
        <v>58.607936000000002</v>
      </c>
      <c r="AI71">
        <v>0</v>
      </c>
      <c r="AJ71">
        <v>0</v>
      </c>
      <c r="AK71">
        <v>52.152728000000003</v>
      </c>
      <c r="AL71">
        <v>12.360194</v>
      </c>
      <c r="AM71">
        <v>15.282514000000001</v>
      </c>
      <c r="AN71">
        <v>0.647455</v>
      </c>
      <c r="AO71">
        <v>0</v>
      </c>
      <c r="AP71">
        <v>1.2387269999999999</v>
      </c>
      <c r="AQ71">
        <v>46.299959999999999</v>
      </c>
      <c r="AR71">
        <v>34.162176000000002</v>
      </c>
      <c r="AS71">
        <v>29.918593000000001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2346.6808019999985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502.95603999999997</v>
      </c>
      <c r="L72">
        <v>349.08699999999999</v>
      </c>
      <c r="M72">
        <v>88.963999999999999</v>
      </c>
      <c r="N72">
        <v>96.255179999999996</v>
      </c>
      <c r="O72">
        <v>119.584659</v>
      </c>
      <c r="P72">
        <v>134.71277000000001</v>
      </c>
      <c r="Q72">
        <v>8.3468540000000004</v>
      </c>
      <c r="R72">
        <v>30.719366000000001</v>
      </c>
      <c r="S72">
        <v>19.379163999999999</v>
      </c>
      <c r="T72">
        <v>0</v>
      </c>
      <c r="U72">
        <v>404.95058999999998</v>
      </c>
      <c r="V72">
        <v>15.089648</v>
      </c>
      <c r="W72">
        <v>44.867910000000002</v>
      </c>
      <c r="X72">
        <v>142.64760899999999</v>
      </c>
      <c r="Y72">
        <v>0</v>
      </c>
      <c r="Z72">
        <v>6.3056140000000003</v>
      </c>
      <c r="AA72">
        <v>27.171461999999998</v>
      </c>
      <c r="AB72">
        <v>25.470856999999999</v>
      </c>
      <c r="AC72">
        <v>18.716943000000001</v>
      </c>
      <c r="AD72">
        <v>0</v>
      </c>
      <c r="AE72">
        <v>31.870100000000001</v>
      </c>
      <c r="AF72">
        <v>17.162316000000001</v>
      </c>
      <c r="AG72">
        <v>41.103689000000003</v>
      </c>
      <c r="AH72">
        <v>58.607936000000002</v>
      </c>
      <c r="AI72">
        <v>0</v>
      </c>
      <c r="AJ72">
        <v>0</v>
      </c>
      <c r="AK72">
        <v>52.152728000000003</v>
      </c>
      <c r="AL72">
        <v>12.360194</v>
      </c>
      <c r="AM72">
        <v>15.282514000000001</v>
      </c>
      <c r="AN72">
        <v>0.647455</v>
      </c>
      <c r="AO72">
        <v>0</v>
      </c>
      <c r="AP72">
        <v>1.2387269999999999</v>
      </c>
      <c r="AQ72">
        <v>46.299959999999999</v>
      </c>
      <c r="AR72">
        <v>34.162176000000002</v>
      </c>
      <c r="AS72">
        <v>29.918593000000001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2395.3720099999987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527.13103999999998</v>
      </c>
      <c r="L73">
        <v>349.08699999999999</v>
      </c>
      <c r="M73">
        <v>88.963999999999999</v>
      </c>
      <c r="N73">
        <v>96.255179999999996</v>
      </c>
      <c r="O73">
        <v>119.584659</v>
      </c>
      <c r="P73">
        <v>134.71277000000001</v>
      </c>
      <c r="Q73">
        <v>8.3468540000000004</v>
      </c>
      <c r="R73">
        <v>30.719366000000001</v>
      </c>
      <c r="S73">
        <v>19.379163999999999</v>
      </c>
      <c r="T73">
        <v>0</v>
      </c>
      <c r="U73">
        <v>404.95058999999998</v>
      </c>
      <c r="V73">
        <v>15.089648</v>
      </c>
      <c r="W73">
        <v>44.867910000000002</v>
      </c>
      <c r="X73">
        <v>142.64760899999999</v>
      </c>
      <c r="Y73">
        <v>0</v>
      </c>
      <c r="Z73">
        <v>6.3056140000000003</v>
      </c>
      <c r="AA73">
        <v>40.757193000000001</v>
      </c>
      <c r="AB73">
        <v>25.470856999999999</v>
      </c>
      <c r="AC73">
        <v>18.716943000000001</v>
      </c>
      <c r="AD73">
        <v>8.8141079999999992</v>
      </c>
      <c r="AE73">
        <v>31.870100000000001</v>
      </c>
      <c r="AF73">
        <v>25.743473999999999</v>
      </c>
      <c r="AG73">
        <v>41.103689000000003</v>
      </c>
      <c r="AH73">
        <v>85.714106000000001</v>
      </c>
      <c r="AI73">
        <v>0</v>
      </c>
      <c r="AJ73">
        <v>0</v>
      </c>
      <c r="AK73">
        <v>52.152728000000003</v>
      </c>
      <c r="AL73">
        <v>2.2473079999999999</v>
      </c>
      <c r="AM73">
        <v>15.282514000000001</v>
      </c>
      <c r="AN73">
        <v>0.647455</v>
      </c>
      <c r="AO73">
        <v>0</v>
      </c>
      <c r="AP73">
        <v>1.734218</v>
      </c>
      <c r="AQ73">
        <v>46.299959999999999</v>
      </c>
      <c r="AR73">
        <v>34.162176000000002</v>
      </c>
      <c r="AS73">
        <v>29.918593000000001</v>
      </c>
      <c r="AT73">
        <v>19.339956000000001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2468.0167819999988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551.30604000000005</v>
      </c>
      <c r="L74">
        <v>349.08699999999999</v>
      </c>
      <c r="M74">
        <v>88.963999999999999</v>
      </c>
      <c r="N74">
        <v>96.255179999999996</v>
      </c>
      <c r="O74">
        <v>119.584659</v>
      </c>
      <c r="P74">
        <v>134.71277000000001</v>
      </c>
      <c r="Q74">
        <v>9.0925080000000005</v>
      </c>
      <c r="R74">
        <v>35.329152000000001</v>
      </c>
      <c r="S74">
        <v>21.993061000000001</v>
      </c>
      <c r="T74">
        <v>0</v>
      </c>
      <c r="U74">
        <v>404.95058999999998</v>
      </c>
      <c r="V74">
        <v>15.089648</v>
      </c>
      <c r="W74">
        <v>44.867910000000002</v>
      </c>
      <c r="X74">
        <v>142.64760899999999</v>
      </c>
      <c r="Y74">
        <v>0</v>
      </c>
      <c r="Z74">
        <v>18.916841000000002</v>
      </c>
      <c r="AA74">
        <v>40.757193000000001</v>
      </c>
      <c r="AB74">
        <v>38.206285999999999</v>
      </c>
      <c r="AC74">
        <v>18.716943000000001</v>
      </c>
      <c r="AD74">
        <v>17.628216999999999</v>
      </c>
      <c r="AE74">
        <v>31.870100000000001</v>
      </c>
      <c r="AF74">
        <v>34.324632000000001</v>
      </c>
      <c r="AG74">
        <v>41.103689000000003</v>
      </c>
      <c r="AH74">
        <v>90.476000999999997</v>
      </c>
      <c r="AI74">
        <v>0</v>
      </c>
      <c r="AJ74">
        <v>0</v>
      </c>
      <c r="AK74">
        <v>52.152728000000003</v>
      </c>
      <c r="AL74">
        <v>2.2473079999999999</v>
      </c>
      <c r="AM74">
        <v>15.282514000000001</v>
      </c>
      <c r="AN74">
        <v>0.647455</v>
      </c>
      <c r="AO74">
        <v>0</v>
      </c>
      <c r="AP74">
        <v>1.734218</v>
      </c>
      <c r="AQ74">
        <v>46.299959999999999</v>
      </c>
      <c r="AR74">
        <v>34.162176000000002</v>
      </c>
      <c r="AS74">
        <v>29.918593000000001</v>
      </c>
      <c r="AT74">
        <v>19.339956000000001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2547.6649369999991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582.15285600000004</v>
      </c>
      <c r="L75">
        <v>349.08699999999999</v>
      </c>
      <c r="M75">
        <v>88.963999999999999</v>
      </c>
      <c r="N75">
        <v>96.255179999999996</v>
      </c>
      <c r="O75">
        <v>119.584659</v>
      </c>
      <c r="P75">
        <v>134.71277000000001</v>
      </c>
      <c r="Q75">
        <v>8.3468540000000004</v>
      </c>
      <c r="R75">
        <v>30.719366000000001</v>
      </c>
      <c r="S75">
        <v>19.379163999999999</v>
      </c>
      <c r="T75">
        <v>0</v>
      </c>
      <c r="U75">
        <v>404.95058999999998</v>
      </c>
      <c r="V75">
        <v>17.280290000000001</v>
      </c>
      <c r="W75">
        <v>44.867910000000002</v>
      </c>
      <c r="X75">
        <v>142.64760899999999</v>
      </c>
      <c r="Y75">
        <v>0</v>
      </c>
      <c r="Z75">
        <v>18.916841000000002</v>
      </c>
      <c r="AA75">
        <v>40.757193000000001</v>
      </c>
      <c r="AB75">
        <v>38.206285999999999</v>
      </c>
      <c r="AC75">
        <v>18.716943000000001</v>
      </c>
      <c r="AD75">
        <v>26.503640000000001</v>
      </c>
      <c r="AE75">
        <v>31.870100000000001</v>
      </c>
      <c r="AF75">
        <v>34.324632000000001</v>
      </c>
      <c r="AG75">
        <v>41.103689000000003</v>
      </c>
      <c r="AH75">
        <v>90.476000999999997</v>
      </c>
      <c r="AI75">
        <v>0</v>
      </c>
      <c r="AJ75">
        <v>0</v>
      </c>
      <c r="AK75">
        <v>52.152728000000003</v>
      </c>
      <c r="AL75">
        <v>24.720388</v>
      </c>
      <c r="AM75">
        <v>15.282514000000001</v>
      </c>
      <c r="AN75">
        <v>0.647455</v>
      </c>
      <c r="AO75">
        <v>0</v>
      </c>
      <c r="AP75">
        <v>1.734218</v>
      </c>
      <c r="AQ75">
        <v>46.299959999999999</v>
      </c>
      <c r="AR75">
        <v>34.162176000000002</v>
      </c>
      <c r="AS75">
        <v>29.918593000000001</v>
      </c>
      <c r="AT75">
        <v>19.339956000000001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2604.0815609999995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582.15285600000004</v>
      </c>
      <c r="L76">
        <v>349.08699999999999</v>
      </c>
      <c r="M76">
        <v>88.963999999999999</v>
      </c>
      <c r="N76">
        <v>96.255179999999996</v>
      </c>
      <c r="O76">
        <v>119.584659</v>
      </c>
      <c r="P76">
        <v>134.71277000000001</v>
      </c>
      <c r="Q76">
        <v>9.0925080000000005</v>
      </c>
      <c r="R76">
        <v>35.329152000000001</v>
      </c>
      <c r="S76">
        <v>21.993061000000001</v>
      </c>
      <c r="T76">
        <v>0</v>
      </c>
      <c r="U76">
        <v>404.95058999999998</v>
      </c>
      <c r="V76">
        <v>17.280290000000001</v>
      </c>
      <c r="W76">
        <v>44.867910000000002</v>
      </c>
      <c r="X76">
        <v>142.64760899999999</v>
      </c>
      <c r="Y76">
        <v>0</v>
      </c>
      <c r="Z76">
        <v>18.916841000000002</v>
      </c>
      <c r="AA76">
        <v>40.757193000000001</v>
      </c>
      <c r="AB76">
        <v>38.206285999999999</v>
      </c>
      <c r="AC76">
        <v>18.716943000000001</v>
      </c>
      <c r="AD76">
        <v>35.338186999999998</v>
      </c>
      <c r="AE76">
        <v>31.870100000000001</v>
      </c>
      <c r="AF76">
        <v>34.324632000000001</v>
      </c>
      <c r="AG76">
        <v>41.103689000000003</v>
      </c>
      <c r="AH76">
        <v>90.476000999999997</v>
      </c>
      <c r="AI76">
        <v>0</v>
      </c>
      <c r="AJ76">
        <v>0</v>
      </c>
      <c r="AK76">
        <v>52.152728000000003</v>
      </c>
      <c r="AL76">
        <v>76.756805</v>
      </c>
      <c r="AM76">
        <v>15.282514000000001</v>
      </c>
      <c r="AN76">
        <v>0.647455</v>
      </c>
      <c r="AO76">
        <v>0</v>
      </c>
      <c r="AP76">
        <v>1.734218</v>
      </c>
      <c r="AQ76">
        <v>46.299959999999999</v>
      </c>
      <c r="AR76">
        <v>34.162176000000002</v>
      </c>
      <c r="AS76">
        <v>29.918593000000001</v>
      </c>
      <c r="AT76">
        <v>19.339956000000001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2672.9218619999992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582.15285600000004</v>
      </c>
      <c r="L77">
        <v>349.08699999999999</v>
      </c>
      <c r="M77">
        <v>88.963999999999999</v>
      </c>
      <c r="N77">
        <v>96.255179999999996</v>
      </c>
      <c r="O77">
        <v>119.584659</v>
      </c>
      <c r="P77">
        <v>134.71277000000001</v>
      </c>
      <c r="Q77">
        <v>9.0925080000000005</v>
      </c>
      <c r="R77">
        <v>35.329152000000001</v>
      </c>
      <c r="S77">
        <v>21.993061000000001</v>
      </c>
      <c r="T77">
        <v>0</v>
      </c>
      <c r="U77">
        <v>404.95058999999998</v>
      </c>
      <c r="V77">
        <v>17.280290000000001</v>
      </c>
      <c r="W77">
        <v>44.867910000000002</v>
      </c>
      <c r="X77">
        <v>142.64760899999999</v>
      </c>
      <c r="Y77">
        <v>0</v>
      </c>
      <c r="Z77">
        <v>18.916841000000002</v>
      </c>
      <c r="AA77">
        <v>40.757193000000001</v>
      </c>
      <c r="AB77">
        <v>38.206285999999999</v>
      </c>
      <c r="AC77">
        <v>18.716943000000001</v>
      </c>
      <c r="AD77">
        <v>35.338186999999998</v>
      </c>
      <c r="AE77">
        <v>31.870100000000001</v>
      </c>
      <c r="AF77">
        <v>34.324632000000001</v>
      </c>
      <c r="AG77">
        <v>41.103689000000003</v>
      </c>
      <c r="AH77">
        <v>90.476000999999997</v>
      </c>
      <c r="AI77">
        <v>0</v>
      </c>
      <c r="AJ77">
        <v>0</v>
      </c>
      <c r="AK77">
        <v>52.152728000000003</v>
      </c>
      <c r="AL77">
        <v>76.756805</v>
      </c>
      <c r="AM77">
        <v>15.282514000000001</v>
      </c>
      <c r="AN77">
        <v>0.647455</v>
      </c>
      <c r="AO77">
        <v>0</v>
      </c>
      <c r="AP77">
        <v>1.734218</v>
      </c>
      <c r="AQ77">
        <v>46.299959999999999</v>
      </c>
      <c r="AR77">
        <v>34.162176000000002</v>
      </c>
      <c r="AS77">
        <v>29.918593000000001</v>
      </c>
      <c r="AT77">
        <v>19.339956000000001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2672.9218619999992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582.15285600000004</v>
      </c>
      <c r="L78">
        <v>349.08699999999999</v>
      </c>
      <c r="M78">
        <v>88.963999999999999</v>
      </c>
      <c r="N78">
        <v>96.255179999999996</v>
      </c>
      <c r="O78">
        <v>119.584659</v>
      </c>
      <c r="P78">
        <v>134.71277000000001</v>
      </c>
      <c r="Q78">
        <v>8.3468540000000004</v>
      </c>
      <c r="R78">
        <v>35.329152000000001</v>
      </c>
      <c r="S78">
        <v>21.993061000000001</v>
      </c>
      <c r="T78">
        <v>0</v>
      </c>
      <c r="U78">
        <v>404.95058999999998</v>
      </c>
      <c r="V78">
        <v>17.280290000000001</v>
      </c>
      <c r="W78">
        <v>44.867910000000002</v>
      </c>
      <c r="X78">
        <v>142.64760899999999</v>
      </c>
      <c r="Y78">
        <v>0</v>
      </c>
      <c r="Z78">
        <v>18.916841000000002</v>
      </c>
      <c r="AA78">
        <v>40.757193000000001</v>
      </c>
      <c r="AB78">
        <v>38.206285999999999</v>
      </c>
      <c r="AC78">
        <v>18.716943000000001</v>
      </c>
      <c r="AD78">
        <v>35.338186999999998</v>
      </c>
      <c r="AE78">
        <v>31.870100000000001</v>
      </c>
      <c r="AF78">
        <v>34.324632000000001</v>
      </c>
      <c r="AG78">
        <v>41.103689000000003</v>
      </c>
      <c r="AH78">
        <v>90.476000999999997</v>
      </c>
      <c r="AI78">
        <v>0</v>
      </c>
      <c r="AJ78">
        <v>0</v>
      </c>
      <c r="AK78">
        <v>52.152728000000003</v>
      </c>
      <c r="AL78">
        <v>76.756805</v>
      </c>
      <c r="AM78">
        <v>15.282514000000001</v>
      </c>
      <c r="AN78">
        <v>0.647455</v>
      </c>
      <c r="AO78">
        <v>0</v>
      </c>
      <c r="AP78">
        <v>1.734218</v>
      </c>
      <c r="AQ78">
        <v>46.299959999999999</v>
      </c>
      <c r="AR78">
        <v>34.162176000000002</v>
      </c>
      <c r="AS78">
        <v>29.918593000000001</v>
      </c>
      <c r="AT78">
        <v>19.339956000000001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2672.176207999999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582.15285600000004</v>
      </c>
      <c r="L79">
        <v>349.08699999999999</v>
      </c>
      <c r="M79">
        <v>88.963999999999999</v>
      </c>
      <c r="N79">
        <v>96.255179999999996</v>
      </c>
      <c r="O79">
        <v>119.584659</v>
      </c>
      <c r="P79">
        <v>134.71277000000001</v>
      </c>
      <c r="Q79">
        <v>8.3468540000000004</v>
      </c>
      <c r="R79">
        <v>35.329152000000001</v>
      </c>
      <c r="S79">
        <v>19.379163999999999</v>
      </c>
      <c r="T79">
        <v>0</v>
      </c>
      <c r="U79">
        <v>404.95058999999998</v>
      </c>
      <c r="V79">
        <v>17.280290000000001</v>
      </c>
      <c r="W79">
        <v>44.867910000000002</v>
      </c>
      <c r="X79">
        <v>142.64760899999999</v>
      </c>
      <c r="Y79">
        <v>0</v>
      </c>
      <c r="Z79">
        <v>18.916841000000002</v>
      </c>
      <c r="AA79">
        <v>40.757193000000001</v>
      </c>
      <c r="AB79">
        <v>38.206285999999999</v>
      </c>
      <c r="AC79">
        <v>18.716943000000001</v>
      </c>
      <c r="AD79">
        <v>35.338186999999998</v>
      </c>
      <c r="AE79">
        <v>31.870100000000001</v>
      </c>
      <c r="AF79">
        <v>34.324632000000001</v>
      </c>
      <c r="AG79">
        <v>41.103689000000003</v>
      </c>
      <c r="AH79">
        <v>90.476000999999997</v>
      </c>
      <c r="AI79">
        <v>0</v>
      </c>
      <c r="AJ79">
        <v>0</v>
      </c>
      <c r="AK79">
        <v>52.152728000000003</v>
      </c>
      <c r="AL79">
        <v>76.756805</v>
      </c>
      <c r="AM79">
        <v>15.282514000000001</v>
      </c>
      <c r="AN79">
        <v>0.647455</v>
      </c>
      <c r="AO79">
        <v>0</v>
      </c>
      <c r="AP79">
        <v>1.734218</v>
      </c>
      <c r="AQ79">
        <v>46.299959999999999</v>
      </c>
      <c r="AR79">
        <v>34.162176000000002</v>
      </c>
      <c r="AS79">
        <v>29.918593000000001</v>
      </c>
      <c r="AT79">
        <v>19.339956000000001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2669.5623109999992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527.13103999999998</v>
      </c>
      <c r="L80">
        <v>349.08699999999999</v>
      </c>
      <c r="M80">
        <v>88.963999999999999</v>
      </c>
      <c r="N80">
        <v>96.255179999999996</v>
      </c>
      <c r="O80">
        <v>119.584659</v>
      </c>
      <c r="P80">
        <v>134.71277000000001</v>
      </c>
      <c r="Q80">
        <v>8.3468540000000004</v>
      </c>
      <c r="R80">
        <v>35.329152000000001</v>
      </c>
      <c r="S80">
        <v>19.379163999999999</v>
      </c>
      <c r="T80">
        <v>0</v>
      </c>
      <c r="U80">
        <v>404.95058999999998</v>
      </c>
      <c r="V80">
        <v>17.280290000000001</v>
      </c>
      <c r="W80">
        <v>44.867910000000002</v>
      </c>
      <c r="X80">
        <v>142.64760899999999</v>
      </c>
      <c r="Y80">
        <v>0</v>
      </c>
      <c r="Z80">
        <v>6.3056140000000003</v>
      </c>
      <c r="AA80">
        <v>40.757193000000001</v>
      </c>
      <c r="AB80">
        <v>38.206285999999999</v>
      </c>
      <c r="AC80">
        <v>18.716943000000001</v>
      </c>
      <c r="AD80">
        <v>26.503640000000001</v>
      </c>
      <c r="AE80">
        <v>31.870100000000001</v>
      </c>
      <c r="AF80">
        <v>17.448354999999999</v>
      </c>
      <c r="AG80">
        <v>41.103689000000003</v>
      </c>
      <c r="AH80">
        <v>90.476000999999997</v>
      </c>
      <c r="AI80">
        <v>0</v>
      </c>
      <c r="AJ80">
        <v>0</v>
      </c>
      <c r="AK80">
        <v>52.152728000000003</v>
      </c>
      <c r="AL80">
        <v>24.720388</v>
      </c>
      <c r="AM80">
        <v>15.282514000000001</v>
      </c>
      <c r="AN80">
        <v>0.647455</v>
      </c>
      <c r="AO80">
        <v>0</v>
      </c>
      <c r="AP80">
        <v>1.734218</v>
      </c>
      <c r="AQ80">
        <v>46.299959999999999</v>
      </c>
      <c r="AR80">
        <v>34.162176000000002</v>
      </c>
      <c r="AS80">
        <v>29.918593000000001</v>
      </c>
      <c r="AT80">
        <v>19.339956000000001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2524.1820269999989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527.13103999999998</v>
      </c>
      <c r="L81">
        <v>349.08699999999999</v>
      </c>
      <c r="M81">
        <v>88.963999999999999</v>
      </c>
      <c r="N81">
        <v>96.255179999999996</v>
      </c>
      <c r="O81">
        <v>119.584659</v>
      </c>
      <c r="P81">
        <v>134.71277000000001</v>
      </c>
      <c r="Q81">
        <v>9.0925080000000005</v>
      </c>
      <c r="R81">
        <v>35.329152000000001</v>
      </c>
      <c r="S81">
        <v>21.787894999999999</v>
      </c>
      <c r="T81">
        <v>0</v>
      </c>
      <c r="U81">
        <v>404.95058999999998</v>
      </c>
      <c r="V81">
        <v>17.280290000000001</v>
      </c>
      <c r="W81">
        <v>44.867910000000002</v>
      </c>
      <c r="X81">
        <v>142.64760899999999</v>
      </c>
      <c r="Y81">
        <v>0</v>
      </c>
      <c r="Z81">
        <v>6.3056140000000003</v>
      </c>
      <c r="AA81">
        <v>40.757193000000001</v>
      </c>
      <c r="AB81">
        <v>38.206285999999999</v>
      </c>
      <c r="AC81">
        <v>18.716943000000001</v>
      </c>
      <c r="AD81">
        <v>17.628216999999999</v>
      </c>
      <c r="AE81">
        <v>31.870100000000001</v>
      </c>
      <c r="AF81">
        <v>17.162316000000001</v>
      </c>
      <c r="AG81">
        <v>41.103689000000003</v>
      </c>
      <c r="AH81">
        <v>58.607936000000002</v>
      </c>
      <c r="AI81">
        <v>0</v>
      </c>
      <c r="AJ81">
        <v>0</v>
      </c>
      <c r="AK81">
        <v>52.152728000000003</v>
      </c>
      <c r="AL81">
        <v>12.360194</v>
      </c>
      <c r="AM81">
        <v>15.282514000000001</v>
      </c>
      <c r="AN81">
        <v>0.647455</v>
      </c>
      <c r="AO81">
        <v>0</v>
      </c>
      <c r="AP81">
        <v>1.734218</v>
      </c>
      <c r="AQ81">
        <v>46.299959999999999</v>
      </c>
      <c r="AR81">
        <v>34.162176000000002</v>
      </c>
      <c r="AS81">
        <v>29.918593000000001</v>
      </c>
      <c r="AT81">
        <v>19.339956000000001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2473.9466909999983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556.14103999999998</v>
      </c>
      <c r="L82">
        <v>349.08699999999999</v>
      </c>
      <c r="M82">
        <v>88.963999999999999</v>
      </c>
      <c r="N82">
        <v>96.255179999999996</v>
      </c>
      <c r="O82">
        <v>119.584659</v>
      </c>
      <c r="P82">
        <v>134.71277000000001</v>
      </c>
      <c r="Q82">
        <v>8.3468540000000004</v>
      </c>
      <c r="R82">
        <v>35.329152000000001</v>
      </c>
      <c r="S82">
        <v>21.993061000000001</v>
      </c>
      <c r="T82">
        <v>0</v>
      </c>
      <c r="U82">
        <v>404.95058999999998</v>
      </c>
      <c r="V82">
        <v>17.280290000000001</v>
      </c>
      <c r="W82">
        <v>44.867910000000002</v>
      </c>
      <c r="X82">
        <v>142.64760899999999</v>
      </c>
      <c r="Y82">
        <v>0</v>
      </c>
      <c r="Z82">
        <v>6.3056140000000003</v>
      </c>
      <c r="AA82">
        <v>40.757193000000001</v>
      </c>
      <c r="AB82">
        <v>12.735429</v>
      </c>
      <c r="AC82">
        <v>9.3584709999999998</v>
      </c>
      <c r="AD82">
        <v>8.8141079999999992</v>
      </c>
      <c r="AE82">
        <v>31.870100000000001</v>
      </c>
      <c r="AF82">
        <v>17.162316000000001</v>
      </c>
      <c r="AG82">
        <v>41.103689000000003</v>
      </c>
      <c r="AH82">
        <v>45.238000999999997</v>
      </c>
      <c r="AI82">
        <v>0</v>
      </c>
      <c r="AJ82">
        <v>0</v>
      </c>
      <c r="AK82">
        <v>52.152728000000003</v>
      </c>
      <c r="AL82">
        <v>12.360194</v>
      </c>
      <c r="AM82">
        <v>15.282514000000001</v>
      </c>
      <c r="AN82">
        <v>0.647455</v>
      </c>
      <c r="AO82">
        <v>0</v>
      </c>
      <c r="AP82">
        <v>1.734218</v>
      </c>
      <c r="AQ82">
        <v>46.299959999999999</v>
      </c>
      <c r="AR82">
        <v>34.162176000000002</v>
      </c>
      <c r="AS82">
        <v>29.918593000000001</v>
      </c>
      <c r="AT82">
        <v>19.339956000000001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2445.4028299999991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586.20362</v>
      </c>
      <c r="L83">
        <v>349.08699999999999</v>
      </c>
      <c r="M83">
        <v>88.963999999999999</v>
      </c>
      <c r="N83">
        <v>96.255179999999996</v>
      </c>
      <c r="O83">
        <v>119.584659</v>
      </c>
      <c r="P83">
        <v>134.71277000000001</v>
      </c>
      <c r="Q83">
        <v>8.3468540000000004</v>
      </c>
      <c r="R83">
        <v>35.329152000000001</v>
      </c>
      <c r="S83">
        <v>19.379163999999999</v>
      </c>
      <c r="T83">
        <v>0</v>
      </c>
      <c r="U83">
        <v>404.95058999999998</v>
      </c>
      <c r="V83">
        <v>17.280290000000001</v>
      </c>
      <c r="W83">
        <v>44.867910000000002</v>
      </c>
      <c r="X83">
        <v>142.64760899999999</v>
      </c>
      <c r="Y83">
        <v>0</v>
      </c>
      <c r="Z83">
        <v>6.3056140000000003</v>
      </c>
      <c r="AA83">
        <v>40.757193000000001</v>
      </c>
      <c r="AB83">
        <v>12.735429</v>
      </c>
      <c r="AC83">
        <v>9.3584709999999998</v>
      </c>
      <c r="AD83">
        <v>8.8141079999999992</v>
      </c>
      <c r="AE83">
        <v>15.93505</v>
      </c>
      <c r="AF83">
        <v>17.162316000000001</v>
      </c>
      <c r="AG83">
        <v>41.103689000000003</v>
      </c>
      <c r="AH83">
        <v>22.619</v>
      </c>
      <c r="AI83">
        <v>0</v>
      </c>
      <c r="AJ83">
        <v>0</v>
      </c>
      <c r="AK83">
        <v>52.152728000000003</v>
      </c>
      <c r="AL83">
        <v>12.360194</v>
      </c>
      <c r="AM83">
        <v>15.282514000000001</v>
      </c>
      <c r="AN83">
        <v>0.647455</v>
      </c>
      <c r="AO83">
        <v>0</v>
      </c>
      <c r="AP83">
        <v>1.734218</v>
      </c>
      <c r="AQ83">
        <v>34.724969999999999</v>
      </c>
      <c r="AR83">
        <v>34.162176000000002</v>
      </c>
      <c r="AS83">
        <v>29.918593000000001</v>
      </c>
      <c r="AT83">
        <v>19.339956000000001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2422.722471999999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582.15285600000004</v>
      </c>
      <c r="L84">
        <v>349.08699999999999</v>
      </c>
      <c r="M84">
        <v>88.963999999999999</v>
      </c>
      <c r="N84">
        <v>96.255179999999996</v>
      </c>
      <c r="O84">
        <v>119.584659</v>
      </c>
      <c r="P84">
        <v>134.71277000000001</v>
      </c>
      <c r="Q84">
        <v>8.3468540000000004</v>
      </c>
      <c r="R84">
        <v>35.329152000000001</v>
      </c>
      <c r="S84">
        <v>19.379163999999999</v>
      </c>
      <c r="T84">
        <v>0</v>
      </c>
      <c r="U84">
        <v>404.95058999999998</v>
      </c>
      <c r="V84">
        <v>17.280290000000001</v>
      </c>
      <c r="W84">
        <v>44.867910000000002</v>
      </c>
      <c r="X84">
        <v>142.64760899999999</v>
      </c>
      <c r="Y84">
        <v>0</v>
      </c>
      <c r="Z84">
        <v>6.3056140000000003</v>
      </c>
      <c r="AA84">
        <v>27.171461999999998</v>
      </c>
      <c r="AB84">
        <v>12.735429</v>
      </c>
      <c r="AC84">
        <v>9.3584709999999998</v>
      </c>
      <c r="AD84">
        <v>8.8141079999999992</v>
      </c>
      <c r="AE84">
        <v>15.93505</v>
      </c>
      <c r="AF84">
        <v>17.162316000000001</v>
      </c>
      <c r="AG84">
        <v>41.103689000000003</v>
      </c>
      <c r="AH84">
        <v>22.619</v>
      </c>
      <c r="AI84">
        <v>0</v>
      </c>
      <c r="AJ84">
        <v>0</v>
      </c>
      <c r="AK84">
        <v>52.152728000000003</v>
      </c>
      <c r="AL84">
        <v>12.360194</v>
      </c>
      <c r="AM84">
        <v>15.282514000000001</v>
      </c>
      <c r="AN84">
        <v>0.647455</v>
      </c>
      <c r="AO84">
        <v>0</v>
      </c>
      <c r="AP84">
        <v>1.734218</v>
      </c>
      <c r="AQ84">
        <v>34.724969999999999</v>
      </c>
      <c r="AR84">
        <v>34.162176000000002</v>
      </c>
      <c r="AS84">
        <v>29.918593000000001</v>
      </c>
      <c r="AT84">
        <v>19.339956000000001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2405.0859769999993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582.15285600000004</v>
      </c>
      <c r="L85">
        <v>349.08699999999999</v>
      </c>
      <c r="M85">
        <v>88.963999999999999</v>
      </c>
      <c r="N85">
        <v>96.255179999999996</v>
      </c>
      <c r="O85">
        <v>119.584659</v>
      </c>
      <c r="P85">
        <v>134.71277000000001</v>
      </c>
      <c r="Q85">
        <v>8.3468540000000004</v>
      </c>
      <c r="R85">
        <v>35.329152000000001</v>
      </c>
      <c r="S85">
        <v>19.379163999999999</v>
      </c>
      <c r="T85">
        <v>0</v>
      </c>
      <c r="U85">
        <v>404.95058999999998</v>
      </c>
      <c r="V85">
        <v>17.280290000000001</v>
      </c>
      <c r="W85">
        <v>44.867910000000002</v>
      </c>
      <c r="X85">
        <v>142.64760899999999</v>
      </c>
      <c r="Y85">
        <v>0</v>
      </c>
      <c r="Z85">
        <v>6.3056140000000003</v>
      </c>
      <c r="AA85">
        <v>27.171461999999998</v>
      </c>
      <c r="AB85">
        <v>12.735429</v>
      </c>
      <c r="AC85">
        <v>9.3584709999999998</v>
      </c>
      <c r="AD85">
        <v>8.8141079999999992</v>
      </c>
      <c r="AE85">
        <v>15.93505</v>
      </c>
      <c r="AF85">
        <v>17.162316000000001</v>
      </c>
      <c r="AG85">
        <v>41.103689000000003</v>
      </c>
      <c r="AH85">
        <v>0</v>
      </c>
      <c r="AI85">
        <v>0</v>
      </c>
      <c r="AJ85">
        <v>0</v>
      </c>
      <c r="AK85">
        <v>52.152728000000003</v>
      </c>
      <c r="AL85">
        <v>12.360194</v>
      </c>
      <c r="AM85">
        <v>15.282514000000001</v>
      </c>
      <c r="AN85">
        <v>0.647455</v>
      </c>
      <c r="AO85">
        <v>0</v>
      </c>
      <c r="AP85">
        <v>1.734218</v>
      </c>
      <c r="AQ85">
        <v>34.724969999999999</v>
      </c>
      <c r="AR85">
        <v>34.162176000000002</v>
      </c>
      <c r="AS85">
        <v>29.918593000000001</v>
      </c>
      <c r="AT85">
        <v>19.339956000000001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2382.4669769999991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527.13103999999998</v>
      </c>
      <c r="L86">
        <v>349.08699999999999</v>
      </c>
      <c r="M86">
        <v>88.963999999999999</v>
      </c>
      <c r="N86">
        <v>96.255179999999996</v>
      </c>
      <c r="O86">
        <v>119.584659</v>
      </c>
      <c r="P86">
        <v>134.71277000000001</v>
      </c>
      <c r="Q86">
        <v>8.3468540000000004</v>
      </c>
      <c r="R86">
        <v>35.329152000000001</v>
      </c>
      <c r="S86">
        <v>19.379163999999999</v>
      </c>
      <c r="T86">
        <v>0</v>
      </c>
      <c r="U86">
        <v>404.95058999999998</v>
      </c>
      <c r="V86">
        <v>17.280290000000001</v>
      </c>
      <c r="W86">
        <v>44.867910000000002</v>
      </c>
      <c r="X86">
        <v>142.64760899999999</v>
      </c>
      <c r="Y86">
        <v>0</v>
      </c>
      <c r="Z86">
        <v>6.3056140000000003</v>
      </c>
      <c r="AA86">
        <v>27.171461999999998</v>
      </c>
      <c r="AB86">
        <v>12.735429</v>
      </c>
      <c r="AC86">
        <v>9.3584709999999998</v>
      </c>
      <c r="AD86">
        <v>0</v>
      </c>
      <c r="AE86">
        <v>15.93505</v>
      </c>
      <c r="AF86">
        <v>17.162316000000001</v>
      </c>
      <c r="AG86">
        <v>41.103689000000003</v>
      </c>
      <c r="AH86">
        <v>0</v>
      </c>
      <c r="AI86">
        <v>0</v>
      </c>
      <c r="AJ86">
        <v>0</v>
      </c>
      <c r="AK86">
        <v>52.152728000000003</v>
      </c>
      <c r="AL86">
        <v>12.360194</v>
      </c>
      <c r="AM86">
        <v>15.282514000000001</v>
      </c>
      <c r="AN86">
        <v>0.647455</v>
      </c>
      <c r="AO86">
        <v>0</v>
      </c>
      <c r="AP86">
        <v>1.734218</v>
      </c>
      <c r="AQ86">
        <v>34.724969999999999</v>
      </c>
      <c r="AR86">
        <v>34.162176000000002</v>
      </c>
      <c r="AS86">
        <v>29.918593000000001</v>
      </c>
      <c r="AT86">
        <v>19.339956000000001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2318.6310529999992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527.13103999999998</v>
      </c>
      <c r="L87">
        <v>349.08699999999999</v>
      </c>
      <c r="M87">
        <v>88.963999999999999</v>
      </c>
      <c r="N87">
        <v>96.255179999999996</v>
      </c>
      <c r="O87">
        <v>119.584659</v>
      </c>
      <c r="P87">
        <v>134.71277000000001</v>
      </c>
      <c r="Q87">
        <v>8.3468540000000004</v>
      </c>
      <c r="R87">
        <v>35.329152000000001</v>
      </c>
      <c r="S87">
        <v>19.379163999999999</v>
      </c>
      <c r="T87">
        <v>0</v>
      </c>
      <c r="U87">
        <v>404.95058999999998</v>
      </c>
      <c r="V87">
        <v>17.280290000000001</v>
      </c>
      <c r="W87">
        <v>44.867910000000002</v>
      </c>
      <c r="X87">
        <v>142.64760899999999</v>
      </c>
      <c r="Y87">
        <v>0</v>
      </c>
      <c r="Z87">
        <v>6.3056140000000003</v>
      </c>
      <c r="AA87">
        <v>13.585730999999999</v>
      </c>
      <c r="AB87">
        <v>12.735429</v>
      </c>
      <c r="AC87">
        <v>9.3584709999999998</v>
      </c>
      <c r="AD87">
        <v>0</v>
      </c>
      <c r="AE87">
        <v>15.93505</v>
      </c>
      <c r="AF87">
        <v>17.162316000000001</v>
      </c>
      <c r="AG87">
        <v>41.103689000000003</v>
      </c>
      <c r="AH87">
        <v>0</v>
      </c>
      <c r="AI87">
        <v>0</v>
      </c>
      <c r="AJ87">
        <v>0</v>
      </c>
      <c r="AK87">
        <v>52.152728000000003</v>
      </c>
      <c r="AL87">
        <v>12.360194</v>
      </c>
      <c r="AM87">
        <v>15.282514000000001</v>
      </c>
      <c r="AN87">
        <v>0.647455</v>
      </c>
      <c r="AO87">
        <v>0</v>
      </c>
      <c r="AP87">
        <v>0.99098200000000003</v>
      </c>
      <c r="AQ87">
        <v>34.724969999999999</v>
      </c>
      <c r="AR87">
        <v>34.162176000000002</v>
      </c>
      <c r="AS87">
        <v>29.918593000000001</v>
      </c>
      <c r="AT87">
        <v>19.339956000000001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2304.3020859999992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527.13103999999998</v>
      </c>
      <c r="L88">
        <v>349.08699999999999</v>
      </c>
      <c r="M88">
        <v>88.963999999999999</v>
      </c>
      <c r="N88">
        <v>96.255179999999996</v>
      </c>
      <c r="O88">
        <v>119.584659</v>
      </c>
      <c r="P88">
        <v>134.71277000000001</v>
      </c>
      <c r="Q88">
        <v>8.3468540000000004</v>
      </c>
      <c r="R88">
        <v>30.719366000000001</v>
      </c>
      <c r="S88">
        <v>19.379163999999999</v>
      </c>
      <c r="T88">
        <v>0</v>
      </c>
      <c r="U88">
        <v>404.95058999999998</v>
      </c>
      <c r="V88">
        <v>15.089648</v>
      </c>
      <c r="W88">
        <v>44.867910000000002</v>
      </c>
      <c r="X88">
        <v>142.64760899999999</v>
      </c>
      <c r="Y88">
        <v>0</v>
      </c>
      <c r="Z88">
        <v>12.611227</v>
      </c>
      <c r="AA88">
        <v>13.585730999999999</v>
      </c>
      <c r="AB88">
        <v>12.735429</v>
      </c>
      <c r="AC88">
        <v>9.3584709999999998</v>
      </c>
      <c r="AD88">
        <v>0</v>
      </c>
      <c r="AE88">
        <v>15.93505</v>
      </c>
      <c r="AF88">
        <v>8.5811580000000003</v>
      </c>
      <c r="AG88">
        <v>41.103689000000003</v>
      </c>
      <c r="AH88">
        <v>0</v>
      </c>
      <c r="AI88">
        <v>0</v>
      </c>
      <c r="AJ88">
        <v>0</v>
      </c>
      <c r="AK88">
        <v>52.152728000000003</v>
      </c>
      <c r="AL88">
        <v>12.360194</v>
      </c>
      <c r="AM88">
        <v>15.282514000000001</v>
      </c>
      <c r="AN88">
        <v>0.647455</v>
      </c>
      <c r="AO88">
        <v>0</v>
      </c>
      <c r="AP88">
        <v>0.99098200000000003</v>
      </c>
      <c r="AQ88">
        <v>23.149979999999999</v>
      </c>
      <c r="AR88">
        <v>34.162176000000002</v>
      </c>
      <c r="AS88">
        <v>29.918593000000001</v>
      </c>
      <c r="AT88">
        <v>19.339956000000001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2283.6511229999992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527.13103999999998</v>
      </c>
      <c r="L89">
        <v>349.08699999999999</v>
      </c>
      <c r="M89">
        <v>88.963999999999999</v>
      </c>
      <c r="N89">
        <v>96.255179999999996</v>
      </c>
      <c r="O89">
        <v>119.584659</v>
      </c>
      <c r="P89">
        <v>134.71277000000001</v>
      </c>
      <c r="Q89">
        <v>8.3468540000000004</v>
      </c>
      <c r="R89">
        <v>30.719366000000001</v>
      </c>
      <c r="S89">
        <v>19.379163999999999</v>
      </c>
      <c r="T89">
        <v>0</v>
      </c>
      <c r="U89">
        <v>404.95058999999998</v>
      </c>
      <c r="V89">
        <v>15.089648</v>
      </c>
      <c r="W89">
        <v>44.867910000000002</v>
      </c>
      <c r="X89">
        <v>142.64760899999999</v>
      </c>
      <c r="Y89">
        <v>0</v>
      </c>
      <c r="Z89">
        <v>12.611227</v>
      </c>
      <c r="AA89">
        <v>13.585730999999999</v>
      </c>
      <c r="AB89">
        <v>12.735429</v>
      </c>
      <c r="AC89">
        <v>9.3584709999999998</v>
      </c>
      <c r="AD89">
        <v>0</v>
      </c>
      <c r="AE89">
        <v>15.93505</v>
      </c>
      <c r="AF89">
        <v>8.5811580000000003</v>
      </c>
      <c r="AG89">
        <v>41.103689000000003</v>
      </c>
      <c r="AH89">
        <v>0</v>
      </c>
      <c r="AI89">
        <v>0</v>
      </c>
      <c r="AJ89">
        <v>0</v>
      </c>
      <c r="AK89">
        <v>52.152728000000003</v>
      </c>
      <c r="AL89">
        <v>12.360194</v>
      </c>
      <c r="AM89">
        <v>15.282514000000001</v>
      </c>
      <c r="AN89">
        <v>0.647455</v>
      </c>
      <c r="AO89">
        <v>0</v>
      </c>
      <c r="AP89">
        <v>0.99098200000000003</v>
      </c>
      <c r="AQ89">
        <v>23.149979999999999</v>
      </c>
      <c r="AR89">
        <v>34.162176000000002</v>
      </c>
      <c r="AS89">
        <v>29.918593000000001</v>
      </c>
      <c r="AT89">
        <v>19.339956000000001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2283.6511229999992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527.13103999999998</v>
      </c>
      <c r="L90">
        <v>349.08699999999999</v>
      </c>
      <c r="M90">
        <v>88.963999999999999</v>
      </c>
      <c r="N90">
        <v>96.255179999999996</v>
      </c>
      <c r="O90">
        <v>119.584659</v>
      </c>
      <c r="P90">
        <v>134.71277000000001</v>
      </c>
      <c r="Q90">
        <v>8.3468540000000004</v>
      </c>
      <c r="R90">
        <v>30.719366000000001</v>
      </c>
      <c r="S90">
        <v>19.379163999999999</v>
      </c>
      <c r="T90">
        <v>0</v>
      </c>
      <c r="U90">
        <v>404.95058999999998</v>
      </c>
      <c r="V90">
        <v>15.089648</v>
      </c>
      <c r="W90">
        <v>44.867910000000002</v>
      </c>
      <c r="X90">
        <v>142.64760899999999</v>
      </c>
      <c r="Y90">
        <v>0</v>
      </c>
      <c r="Z90">
        <v>12.611227</v>
      </c>
      <c r="AA90">
        <v>0</v>
      </c>
      <c r="AB90">
        <v>12.735429</v>
      </c>
      <c r="AC90">
        <v>9.3584709999999998</v>
      </c>
      <c r="AD90">
        <v>0</v>
      </c>
      <c r="AE90">
        <v>15.93505</v>
      </c>
      <c r="AF90">
        <v>8.5811580000000003</v>
      </c>
      <c r="AG90">
        <v>41.103689000000003</v>
      </c>
      <c r="AH90">
        <v>0</v>
      </c>
      <c r="AI90">
        <v>0</v>
      </c>
      <c r="AJ90">
        <v>0</v>
      </c>
      <c r="AK90">
        <v>52.152728000000003</v>
      </c>
      <c r="AL90">
        <v>12.360194</v>
      </c>
      <c r="AM90">
        <v>15.282514000000001</v>
      </c>
      <c r="AN90">
        <v>0.647455</v>
      </c>
      <c r="AO90">
        <v>0</v>
      </c>
      <c r="AP90">
        <v>0.99098200000000003</v>
      </c>
      <c r="AQ90">
        <v>23.149979999999999</v>
      </c>
      <c r="AR90">
        <v>34.162176000000002</v>
      </c>
      <c r="AS90">
        <v>29.918593000000001</v>
      </c>
      <c r="AT90">
        <v>19.339956000000001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2270.0653919999991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527.13103999999998</v>
      </c>
      <c r="L91">
        <v>348.12</v>
      </c>
      <c r="M91">
        <v>88.963999999999999</v>
      </c>
      <c r="N91">
        <v>96.255179999999996</v>
      </c>
      <c r="O91">
        <v>119.584659</v>
      </c>
      <c r="P91">
        <v>134.71277000000001</v>
      </c>
      <c r="Q91">
        <v>8.3468540000000004</v>
      </c>
      <c r="R91">
        <v>30.719366000000001</v>
      </c>
      <c r="S91">
        <v>19.379163999999999</v>
      </c>
      <c r="T91">
        <v>0</v>
      </c>
      <c r="U91">
        <v>404.95058999999998</v>
      </c>
      <c r="V91">
        <v>15.089648</v>
      </c>
      <c r="W91">
        <v>44.867910000000002</v>
      </c>
      <c r="X91">
        <v>142.64760899999999</v>
      </c>
      <c r="Y91">
        <v>0</v>
      </c>
      <c r="Z91">
        <v>12.611227</v>
      </c>
      <c r="AA91">
        <v>0</v>
      </c>
      <c r="AB91">
        <v>12.735429</v>
      </c>
      <c r="AC91">
        <v>0</v>
      </c>
      <c r="AD91">
        <v>0</v>
      </c>
      <c r="AE91">
        <v>0</v>
      </c>
      <c r="AF91">
        <v>8.5811580000000003</v>
      </c>
      <c r="AG91">
        <v>41.103689000000003</v>
      </c>
      <c r="AH91">
        <v>0</v>
      </c>
      <c r="AI91">
        <v>0</v>
      </c>
      <c r="AJ91">
        <v>0</v>
      </c>
      <c r="AK91">
        <v>52.152728000000003</v>
      </c>
      <c r="AL91">
        <v>24.720388</v>
      </c>
      <c r="AM91">
        <v>15.282514000000001</v>
      </c>
      <c r="AN91">
        <v>0.647455</v>
      </c>
      <c r="AO91">
        <v>0</v>
      </c>
      <c r="AP91">
        <v>0.99098200000000003</v>
      </c>
      <c r="AQ91">
        <v>12.184200000000001</v>
      </c>
      <c r="AR91">
        <v>34.162176000000002</v>
      </c>
      <c r="AS91">
        <v>29.918593000000001</v>
      </c>
      <c r="AT91">
        <v>19.339956000000001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2245.1992849999997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527.13103999999998</v>
      </c>
      <c r="L92">
        <v>348.12</v>
      </c>
      <c r="M92">
        <v>88.963999999999999</v>
      </c>
      <c r="N92">
        <v>96.255179999999996</v>
      </c>
      <c r="O92">
        <v>119.584659</v>
      </c>
      <c r="P92">
        <v>134.71277000000001</v>
      </c>
      <c r="Q92">
        <v>8.3468540000000004</v>
      </c>
      <c r="R92">
        <v>30.719366000000001</v>
      </c>
      <c r="S92">
        <v>19.379163999999999</v>
      </c>
      <c r="T92">
        <v>0</v>
      </c>
      <c r="U92">
        <v>404.95058999999998</v>
      </c>
      <c r="V92">
        <v>15.089648</v>
      </c>
      <c r="W92">
        <v>44.867910000000002</v>
      </c>
      <c r="X92">
        <v>142.64760899999999</v>
      </c>
      <c r="Y92">
        <v>0</v>
      </c>
      <c r="Z92">
        <v>12.611227</v>
      </c>
      <c r="AA92">
        <v>0</v>
      </c>
      <c r="AB92">
        <v>12.735429</v>
      </c>
      <c r="AC92">
        <v>0</v>
      </c>
      <c r="AD92">
        <v>0</v>
      </c>
      <c r="AE92">
        <v>0</v>
      </c>
      <c r="AF92">
        <v>8.5811580000000003</v>
      </c>
      <c r="AG92">
        <v>41.103689000000003</v>
      </c>
      <c r="AH92">
        <v>0</v>
      </c>
      <c r="AI92">
        <v>0</v>
      </c>
      <c r="AJ92">
        <v>0</v>
      </c>
      <c r="AK92">
        <v>52.152728000000003</v>
      </c>
      <c r="AL92">
        <v>24.720388</v>
      </c>
      <c r="AM92">
        <v>15.282514000000001</v>
      </c>
      <c r="AN92">
        <v>0.647455</v>
      </c>
      <c r="AO92">
        <v>0</v>
      </c>
      <c r="AP92">
        <v>0.99098200000000003</v>
      </c>
      <c r="AQ92">
        <v>10.965780000000001</v>
      </c>
      <c r="AR92">
        <v>34.162176000000002</v>
      </c>
      <c r="AS92">
        <v>29.918593000000001</v>
      </c>
      <c r="AT92">
        <v>19.339956000000001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2243.9808649999995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478.78104000000002</v>
      </c>
      <c r="L93">
        <v>348.12</v>
      </c>
      <c r="M93">
        <v>88.963999999999999</v>
      </c>
      <c r="N93">
        <v>96.255179999999996</v>
      </c>
      <c r="O93">
        <v>119.584659</v>
      </c>
      <c r="P93">
        <v>134.71277000000001</v>
      </c>
      <c r="Q93">
        <v>8.3468540000000004</v>
      </c>
      <c r="R93">
        <v>30.719366000000001</v>
      </c>
      <c r="S93">
        <v>19.379163999999999</v>
      </c>
      <c r="T93">
        <v>0</v>
      </c>
      <c r="U93">
        <v>404.95058999999998</v>
      </c>
      <c r="V93">
        <v>15.089648</v>
      </c>
      <c r="W93">
        <v>44.867910000000002</v>
      </c>
      <c r="X93">
        <v>142.64760899999999</v>
      </c>
      <c r="Y93">
        <v>0</v>
      </c>
      <c r="Z93">
        <v>12.611227</v>
      </c>
      <c r="AA93">
        <v>0</v>
      </c>
      <c r="AB93">
        <v>12.735429</v>
      </c>
      <c r="AC93">
        <v>0</v>
      </c>
      <c r="AD93">
        <v>0</v>
      </c>
      <c r="AE93">
        <v>0</v>
      </c>
      <c r="AF93">
        <v>8.5811580000000003</v>
      </c>
      <c r="AG93">
        <v>41.103689000000003</v>
      </c>
      <c r="AH93">
        <v>0</v>
      </c>
      <c r="AI93">
        <v>0</v>
      </c>
      <c r="AJ93">
        <v>0</v>
      </c>
      <c r="AK93">
        <v>52.152728000000003</v>
      </c>
      <c r="AL93">
        <v>24.720388</v>
      </c>
      <c r="AM93">
        <v>15.282514000000001</v>
      </c>
      <c r="AN93">
        <v>0.647455</v>
      </c>
      <c r="AO93">
        <v>0</v>
      </c>
      <c r="AP93">
        <v>1.486472</v>
      </c>
      <c r="AQ93">
        <v>10.965780000000001</v>
      </c>
      <c r="AR93">
        <v>34.162176000000002</v>
      </c>
      <c r="AS93">
        <v>29.918593000000001</v>
      </c>
      <c r="AT93">
        <v>19.339956000000001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2196.1263549999994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478.78104000000002</v>
      </c>
      <c r="L94">
        <v>348.12</v>
      </c>
      <c r="M94">
        <v>88.963999999999999</v>
      </c>
      <c r="N94">
        <v>96.255179999999996</v>
      </c>
      <c r="O94">
        <v>119.584659</v>
      </c>
      <c r="P94">
        <v>134.71277000000001</v>
      </c>
      <c r="Q94">
        <v>8.3468540000000004</v>
      </c>
      <c r="R94">
        <v>35.329152000000001</v>
      </c>
      <c r="S94">
        <v>19.379163999999999</v>
      </c>
      <c r="T94">
        <v>0</v>
      </c>
      <c r="U94">
        <v>404.95058999999998</v>
      </c>
      <c r="V94">
        <v>15.089648</v>
      </c>
      <c r="W94">
        <v>44.867910000000002</v>
      </c>
      <c r="X94">
        <v>142.64760899999999</v>
      </c>
      <c r="Y94">
        <v>0</v>
      </c>
      <c r="Z94">
        <v>12.611227</v>
      </c>
      <c r="AA94">
        <v>0</v>
      </c>
      <c r="AB94">
        <v>12.735429</v>
      </c>
      <c r="AC94">
        <v>0</v>
      </c>
      <c r="AD94">
        <v>0</v>
      </c>
      <c r="AE94">
        <v>0</v>
      </c>
      <c r="AF94">
        <v>8.5811580000000003</v>
      </c>
      <c r="AG94">
        <v>41.103689000000003</v>
      </c>
      <c r="AH94">
        <v>0</v>
      </c>
      <c r="AI94">
        <v>0</v>
      </c>
      <c r="AJ94">
        <v>0</v>
      </c>
      <c r="AK94">
        <v>52.152728000000003</v>
      </c>
      <c r="AL94">
        <v>24.720388</v>
      </c>
      <c r="AM94">
        <v>15.282514000000001</v>
      </c>
      <c r="AN94">
        <v>0.647455</v>
      </c>
      <c r="AO94">
        <v>0</v>
      </c>
      <c r="AP94">
        <v>1.486472</v>
      </c>
      <c r="AQ94">
        <v>10.965780000000001</v>
      </c>
      <c r="AR94">
        <v>34.162176000000002</v>
      </c>
      <c r="AS94">
        <v>29.918593000000001</v>
      </c>
      <c r="AT94">
        <v>19.339956000000001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2200.7361409999994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478.78104000000002</v>
      </c>
      <c r="L95">
        <v>348.12</v>
      </c>
      <c r="M95">
        <v>88.963999999999999</v>
      </c>
      <c r="N95">
        <v>96.255179999999996</v>
      </c>
      <c r="O95">
        <v>119.584659</v>
      </c>
      <c r="P95">
        <v>134.71277000000001</v>
      </c>
      <c r="Q95">
        <v>8.3468540000000004</v>
      </c>
      <c r="R95">
        <v>31.680036999999999</v>
      </c>
      <c r="S95">
        <v>19.379163999999999</v>
      </c>
      <c r="T95">
        <v>0</v>
      </c>
      <c r="U95">
        <v>404.95058999999998</v>
      </c>
      <c r="V95">
        <v>15.089648</v>
      </c>
      <c r="W95">
        <v>44.867910000000002</v>
      </c>
      <c r="X95">
        <v>142.64760899999999</v>
      </c>
      <c r="Y95">
        <v>0</v>
      </c>
      <c r="Z95">
        <v>12.611227</v>
      </c>
      <c r="AA95">
        <v>0</v>
      </c>
      <c r="AB95">
        <v>12.735429</v>
      </c>
      <c r="AC95">
        <v>0</v>
      </c>
      <c r="AD95">
        <v>0</v>
      </c>
      <c r="AE95">
        <v>0</v>
      </c>
      <c r="AF95">
        <v>8.5811580000000003</v>
      </c>
      <c r="AG95">
        <v>41.103689000000003</v>
      </c>
      <c r="AH95">
        <v>0</v>
      </c>
      <c r="AI95">
        <v>0</v>
      </c>
      <c r="AJ95">
        <v>0</v>
      </c>
      <c r="AK95">
        <v>52.152728000000003</v>
      </c>
      <c r="AL95">
        <v>38.766063000000003</v>
      </c>
      <c r="AM95">
        <v>15.282514000000001</v>
      </c>
      <c r="AN95">
        <v>0.647455</v>
      </c>
      <c r="AO95">
        <v>0</v>
      </c>
      <c r="AP95">
        <v>1.486472</v>
      </c>
      <c r="AQ95">
        <v>0</v>
      </c>
      <c r="AR95">
        <v>34.162176000000002</v>
      </c>
      <c r="AS95">
        <v>29.918593000000001</v>
      </c>
      <c r="AT95">
        <v>19.339956000000001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2200.1669209999991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478.78104000000002</v>
      </c>
      <c r="L96">
        <v>348.12</v>
      </c>
      <c r="M96">
        <v>88.963999999999999</v>
      </c>
      <c r="N96">
        <v>96.255179999999996</v>
      </c>
      <c r="O96">
        <v>119.584659</v>
      </c>
      <c r="P96">
        <v>134.71277000000001</v>
      </c>
      <c r="Q96">
        <v>8.3468540000000004</v>
      </c>
      <c r="R96">
        <v>30.719366000000001</v>
      </c>
      <c r="S96">
        <v>19.379163999999999</v>
      </c>
      <c r="T96">
        <v>0</v>
      </c>
      <c r="U96">
        <v>404.95058999999998</v>
      </c>
      <c r="V96">
        <v>15.089648</v>
      </c>
      <c r="W96">
        <v>44.867910000000002</v>
      </c>
      <c r="X96">
        <v>142.64760899999999</v>
      </c>
      <c r="Y96">
        <v>0</v>
      </c>
      <c r="Z96">
        <v>12.611227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8.5811580000000003</v>
      </c>
      <c r="AG96">
        <v>41.103689000000003</v>
      </c>
      <c r="AH96">
        <v>0</v>
      </c>
      <c r="AI96">
        <v>0</v>
      </c>
      <c r="AJ96">
        <v>0</v>
      </c>
      <c r="AK96">
        <v>52.152728000000003</v>
      </c>
      <c r="AL96">
        <v>38.766063000000003</v>
      </c>
      <c r="AM96">
        <v>15.282514000000001</v>
      </c>
      <c r="AN96">
        <v>0.647455</v>
      </c>
      <c r="AO96">
        <v>0</v>
      </c>
      <c r="AP96">
        <v>1.486472</v>
      </c>
      <c r="AQ96">
        <v>0</v>
      </c>
      <c r="AR96">
        <v>34.162176000000002</v>
      </c>
      <c r="AS96">
        <v>29.918593000000001</v>
      </c>
      <c r="AT96">
        <v>19.339956000000001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2186.470820999999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440.10104000000001</v>
      </c>
      <c r="L97">
        <v>348.12</v>
      </c>
      <c r="M97">
        <v>88.963999999999999</v>
      </c>
      <c r="N97">
        <v>96.255179999999996</v>
      </c>
      <c r="O97">
        <v>119.584659</v>
      </c>
      <c r="P97">
        <v>134.71277000000001</v>
      </c>
      <c r="Q97">
        <v>8.3468540000000004</v>
      </c>
      <c r="R97">
        <v>30.719366000000001</v>
      </c>
      <c r="S97">
        <v>19.379163999999999</v>
      </c>
      <c r="T97">
        <v>0</v>
      </c>
      <c r="U97">
        <v>404.95058999999998</v>
      </c>
      <c r="V97">
        <v>15.089648</v>
      </c>
      <c r="W97">
        <v>44.867910000000002</v>
      </c>
      <c r="X97">
        <v>142.64760899999999</v>
      </c>
      <c r="Y97">
        <v>0</v>
      </c>
      <c r="Z97">
        <v>12.611227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8.5811580000000003</v>
      </c>
      <c r="AG97">
        <v>41.103689000000003</v>
      </c>
      <c r="AH97">
        <v>0</v>
      </c>
      <c r="AI97">
        <v>0</v>
      </c>
      <c r="AJ97">
        <v>0</v>
      </c>
      <c r="AK97">
        <v>52.152728000000003</v>
      </c>
      <c r="AL97">
        <v>38.766063000000003</v>
      </c>
      <c r="AM97">
        <v>15.282514000000001</v>
      </c>
      <c r="AN97">
        <v>0.647455</v>
      </c>
      <c r="AO97">
        <v>0</v>
      </c>
      <c r="AP97">
        <v>0.61936400000000003</v>
      </c>
      <c r="AQ97">
        <v>0</v>
      </c>
      <c r="AR97">
        <v>34.162176000000002</v>
      </c>
      <c r="AS97">
        <v>29.918593000000001</v>
      </c>
      <c r="AT97">
        <v>19.339956000000001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2146.9237129999997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420.76103999999998</v>
      </c>
      <c r="L98">
        <v>348.12</v>
      </c>
      <c r="M98">
        <v>88.963999999999999</v>
      </c>
      <c r="N98">
        <v>96.255179999999996</v>
      </c>
      <c r="O98">
        <v>119.584659</v>
      </c>
      <c r="P98">
        <v>134.71277000000001</v>
      </c>
      <c r="Q98">
        <v>8.3468540000000004</v>
      </c>
      <c r="R98">
        <v>30.719366000000001</v>
      </c>
      <c r="S98">
        <v>19.379163999999999</v>
      </c>
      <c r="T98">
        <v>0</v>
      </c>
      <c r="U98">
        <v>404.95058999999998</v>
      </c>
      <c r="V98">
        <v>15.089648</v>
      </c>
      <c r="W98">
        <v>44.867910000000002</v>
      </c>
      <c r="X98">
        <v>142.64760899999999</v>
      </c>
      <c r="Y98">
        <v>0</v>
      </c>
      <c r="Z98">
        <v>12.611227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8.5811580000000003</v>
      </c>
      <c r="AG98">
        <v>41.103689000000003</v>
      </c>
      <c r="AH98">
        <v>0</v>
      </c>
      <c r="AI98">
        <v>0</v>
      </c>
      <c r="AJ98">
        <v>0</v>
      </c>
      <c r="AK98">
        <v>52.152728000000003</v>
      </c>
      <c r="AL98">
        <v>38.766063000000003</v>
      </c>
      <c r="AM98">
        <v>15.282514000000001</v>
      </c>
      <c r="AN98">
        <v>0.647455</v>
      </c>
      <c r="AO98">
        <v>0</v>
      </c>
      <c r="AP98">
        <v>0.61936400000000003</v>
      </c>
      <c r="AQ98">
        <v>0</v>
      </c>
      <c r="AR98">
        <v>34.162176000000002</v>
      </c>
      <c r="AS98">
        <v>29.918593000000001</v>
      </c>
      <c r="AT98">
        <v>17.968335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2126.2120919999998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10.577748283000007</v>
      </c>
      <c r="L99">
        <f t="shared" si="2"/>
        <v>8.361687679999994</v>
      </c>
      <c r="M99">
        <f t="shared" si="2"/>
        <v>2.1351359999999993</v>
      </c>
      <c r="N99">
        <f t="shared" si="2"/>
        <v>2.3101243200000021</v>
      </c>
      <c r="O99">
        <f t="shared" si="2"/>
        <v>2.8700318160000018</v>
      </c>
      <c r="P99">
        <f t="shared" si="2"/>
        <v>3.2331064800000018</v>
      </c>
      <c r="Q99">
        <f t="shared" si="2"/>
        <v>0.18454382900000008</v>
      </c>
      <c r="R99">
        <f t="shared" si="2"/>
        <v>0.70357738574999906</v>
      </c>
      <c r="S99">
        <f t="shared" si="2"/>
        <v>0.42706985899999933</v>
      </c>
      <c r="T99">
        <f t="shared" si="2"/>
        <v>0</v>
      </c>
      <c r="U99">
        <f t="shared" si="2"/>
        <v>9.7188136797500064</v>
      </c>
      <c r="V99">
        <f t="shared" si="2"/>
        <v>0.34841938049999971</v>
      </c>
      <c r="W99">
        <f t="shared" si="2"/>
        <v>0.91303021824999941</v>
      </c>
      <c r="X99">
        <f t="shared" si="2"/>
        <v>2.9668145614999966</v>
      </c>
      <c r="Y99">
        <f t="shared" si="2"/>
        <v>0</v>
      </c>
      <c r="Z99">
        <f t="shared" si="2"/>
        <v>0.28375261199999996</v>
      </c>
      <c r="AA99">
        <f t="shared" si="2"/>
        <v>0.36667780274999989</v>
      </c>
      <c r="AB99">
        <f t="shared" si="2"/>
        <v>0.38036781100000039</v>
      </c>
      <c r="AC99">
        <f t="shared" si="2"/>
        <v>0.24098063800000016</v>
      </c>
      <c r="AD99">
        <f t="shared" si="2"/>
        <v>0.13023802950000002</v>
      </c>
      <c r="AE99">
        <f t="shared" si="2"/>
        <v>0.39439248750000067</v>
      </c>
      <c r="AF99">
        <f t="shared" si="2"/>
        <v>0.29833825999999952</v>
      </c>
      <c r="AG99">
        <f t="shared" si="2"/>
        <v>0.98648853600000064</v>
      </c>
      <c r="AH99">
        <f t="shared" si="2"/>
        <v>0.64102429900000013</v>
      </c>
      <c r="AI99">
        <f t="shared" si="2"/>
        <v>0</v>
      </c>
      <c r="AJ99">
        <f t="shared" si="2"/>
        <v>0</v>
      </c>
      <c r="AK99">
        <f t="shared" si="2"/>
        <v>1.2516654720000004</v>
      </c>
      <c r="AL99">
        <f t="shared" si="2"/>
        <v>0.71934081849999976</v>
      </c>
      <c r="AM99">
        <f t="shared" si="2"/>
        <v>0.36170678899999992</v>
      </c>
      <c r="AN99">
        <f t="shared" si="2"/>
        <v>1.5538920000000015E-2</v>
      </c>
      <c r="AO99">
        <f t="shared" si="2"/>
        <v>0</v>
      </c>
      <c r="AP99">
        <f t="shared" si="2"/>
        <v>2.8676530250000002E-2</v>
      </c>
      <c r="AQ99">
        <f t="shared" si="2"/>
        <v>0.45690750000000008</v>
      </c>
      <c r="AR99">
        <f t="shared" si="2"/>
        <v>0.82736519999999858</v>
      </c>
      <c r="AS99">
        <f t="shared" si="2"/>
        <v>0.72272914199999994</v>
      </c>
      <c r="AT99">
        <f t="shared" si="2"/>
        <v>0.45264378725000054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53.308938127499971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172.35</v>
      </c>
      <c r="C3" s="34">
        <v>57.65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35.26</v>
      </c>
      <c r="N3">
        <v>190.5</v>
      </c>
      <c r="O3">
        <v>54.15</v>
      </c>
      <c r="P3">
        <v>1.56</v>
      </c>
      <c r="Q3">
        <v>8.41</v>
      </c>
      <c r="R3" s="93">
        <v>0</v>
      </c>
      <c r="S3" s="93">
        <v>0</v>
      </c>
      <c r="T3" s="93">
        <v>0</v>
      </c>
      <c r="U3">
        <v>2.61</v>
      </c>
      <c r="V3">
        <v>0</v>
      </c>
      <c r="W3">
        <v>1.67</v>
      </c>
      <c r="X3">
        <v>53.5</v>
      </c>
      <c r="Y3">
        <v>17.84</v>
      </c>
      <c r="Z3">
        <v>17.829999999999998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</v>
      </c>
      <c r="AH3">
        <v>37.67</v>
      </c>
      <c r="AI3">
        <v>37.67</v>
      </c>
      <c r="AJ3">
        <v>26.11</v>
      </c>
      <c r="AK3">
        <v>0</v>
      </c>
      <c r="AL3">
        <v>0</v>
      </c>
    </row>
    <row r="4" spans="1:38">
      <c r="A4" t="s">
        <v>46</v>
      </c>
      <c r="B4" s="34">
        <v>172.35</v>
      </c>
      <c r="C4" s="34">
        <v>57.65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35.26</v>
      </c>
      <c r="N4">
        <v>171.16</v>
      </c>
      <c r="O4">
        <v>54.15</v>
      </c>
      <c r="P4">
        <v>1.56</v>
      </c>
      <c r="Q4">
        <v>8.01</v>
      </c>
      <c r="R4" s="93">
        <v>0</v>
      </c>
      <c r="S4" s="93">
        <v>0</v>
      </c>
      <c r="T4" s="93">
        <v>0</v>
      </c>
      <c r="U4">
        <v>2.61</v>
      </c>
      <c r="V4">
        <v>0</v>
      </c>
      <c r="W4">
        <v>1.67</v>
      </c>
      <c r="X4">
        <v>54</v>
      </c>
      <c r="Y4">
        <v>18</v>
      </c>
      <c r="Z4">
        <v>18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</v>
      </c>
      <c r="AH4">
        <v>38.33</v>
      </c>
      <c r="AI4">
        <v>38.33</v>
      </c>
      <c r="AJ4">
        <v>26.11</v>
      </c>
      <c r="AK4">
        <v>0</v>
      </c>
      <c r="AL4">
        <v>0</v>
      </c>
    </row>
    <row r="5" spans="1:38">
      <c r="A5" t="s">
        <v>47</v>
      </c>
      <c r="B5" s="34">
        <v>172.35</v>
      </c>
      <c r="C5" s="34">
        <v>57.65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35.26</v>
      </c>
      <c r="N5">
        <v>149.58000000000001</v>
      </c>
      <c r="O5">
        <v>54.15</v>
      </c>
      <c r="P5">
        <v>2.4900000000000002</v>
      </c>
      <c r="Q5">
        <v>7.81</v>
      </c>
      <c r="R5" s="93">
        <v>0</v>
      </c>
      <c r="S5" s="93">
        <v>0</v>
      </c>
      <c r="T5" s="93">
        <v>0</v>
      </c>
      <c r="U5">
        <v>2.61</v>
      </c>
      <c r="V5">
        <v>0</v>
      </c>
      <c r="W5">
        <v>1.67</v>
      </c>
      <c r="X5">
        <v>54.5</v>
      </c>
      <c r="Y5">
        <v>18.16</v>
      </c>
      <c r="Z5">
        <v>18.170000000000002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</v>
      </c>
      <c r="AH5">
        <v>28.33</v>
      </c>
      <c r="AI5">
        <v>28.33</v>
      </c>
      <c r="AJ5">
        <v>26.11</v>
      </c>
      <c r="AK5">
        <v>0</v>
      </c>
      <c r="AL5">
        <v>0</v>
      </c>
    </row>
    <row r="6" spans="1:38">
      <c r="A6" t="s">
        <v>48</v>
      </c>
      <c r="B6" s="34">
        <v>172.35</v>
      </c>
      <c r="C6" s="34">
        <v>38.68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35.26</v>
      </c>
      <c r="N6">
        <v>149.58000000000001</v>
      </c>
      <c r="O6">
        <v>54.15</v>
      </c>
      <c r="P6">
        <v>2.4900000000000002</v>
      </c>
      <c r="Q6">
        <v>7.41</v>
      </c>
      <c r="R6" s="93">
        <v>0</v>
      </c>
      <c r="S6" s="93">
        <v>0</v>
      </c>
      <c r="T6" s="93">
        <v>0</v>
      </c>
      <c r="U6">
        <v>2.61</v>
      </c>
      <c r="V6">
        <v>0</v>
      </c>
      <c r="W6">
        <v>1.67</v>
      </c>
      <c r="X6">
        <v>55</v>
      </c>
      <c r="Y6">
        <v>18.34</v>
      </c>
      <c r="Z6">
        <v>18.329999999999998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28.67</v>
      </c>
      <c r="AI6">
        <v>28.67</v>
      </c>
      <c r="AJ6">
        <v>26.11</v>
      </c>
      <c r="AK6">
        <v>0</v>
      </c>
      <c r="AL6">
        <v>0</v>
      </c>
    </row>
    <row r="7" spans="1:38">
      <c r="A7" t="s">
        <v>49</v>
      </c>
      <c r="B7" s="34">
        <v>172.35</v>
      </c>
      <c r="C7" s="34">
        <v>38.68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35.26</v>
      </c>
      <c r="N7">
        <v>149.58000000000001</v>
      </c>
      <c r="O7">
        <v>54.15</v>
      </c>
      <c r="P7">
        <v>2.4900000000000002</v>
      </c>
      <c r="Q7">
        <v>7.41</v>
      </c>
      <c r="R7" s="93">
        <v>0</v>
      </c>
      <c r="S7" s="93">
        <v>0</v>
      </c>
      <c r="T7" s="93">
        <v>0</v>
      </c>
      <c r="U7">
        <v>2.5299999999999998</v>
      </c>
      <c r="V7">
        <v>0</v>
      </c>
      <c r="W7">
        <v>1.67</v>
      </c>
      <c r="X7">
        <v>41</v>
      </c>
      <c r="Y7">
        <v>13.66</v>
      </c>
      <c r="Z7">
        <v>13.67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29</v>
      </c>
      <c r="AI7">
        <v>29</v>
      </c>
      <c r="AJ7">
        <v>26.11</v>
      </c>
      <c r="AK7">
        <v>0</v>
      </c>
      <c r="AL7">
        <v>0</v>
      </c>
    </row>
    <row r="8" spans="1:38">
      <c r="A8" t="s">
        <v>50</v>
      </c>
      <c r="B8" s="34">
        <v>172.35</v>
      </c>
      <c r="C8" s="34">
        <v>38.68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35.26</v>
      </c>
      <c r="N8">
        <v>149.58000000000001</v>
      </c>
      <c r="O8">
        <v>54.15</v>
      </c>
      <c r="P8">
        <v>2.4900000000000002</v>
      </c>
      <c r="Q8">
        <v>7.41</v>
      </c>
      <c r="R8" s="93">
        <v>0</v>
      </c>
      <c r="S8" s="93">
        <v>0</v>
      </c>
      <c r="T8" s="93">
        <v>0</v>
      </c>
      <c r="U8">
        <v>2.5299999999999998</v>
      </c>
      <c r="V8">
        <v>0</v>
      </c>
      <c r="W8">
        <v>1.67</v>
      </c>
      <c r="X8">
        <v>42</v>
      </c>
      <c r="Y8">
        <v>14</v>
      </c>
      <c r="Z8">
        <v>14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29.33</v>
      </c>
      <c r="AI8">
        <v>29.33</v>
      </c>
      <c r="AJ8">
        <v>26.11</v>
      </c>
      <c r="AK8">
        <v>0</v>
      </c>
      <c r="AL8">
        <v>0</v>
      </c>
    </row>
    <row r="9" spans="1:38">
      <c r="A9" t="s">
        <v>51</v>
      </c>
      <c r="B9" s="34">
        <v>172.35</v>
      </c>
      <c r="C9" s="34">
        <v>38.68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35.26</v>
      </c>
      <c r="N9">
        <v>149.58000000000001</v>
      </c>
      <c r="O9">
        <v>54.15</v>
      </c>
      <c r="P9">
        <v>2.4900000000000002</v>
      </c>
      <c r="Q9">
        <v>7.41</v>
      </c>
      <c r="R9" s="93">
        <v>0</v>
      </c>
      <c r="S9" s="93">
        <v>0</v>
      </c>
      <c r="T9" s="93">
        <v>0</v>
      </c>
      <c r="U9">
        <v>2.5299999999999998</v>
      </c>
      <c r="V9">
        <v>0</v>
      </c>
      <c r="W9">
        <v>1.67</v>
      </c>
      <c r="X9">
        <v>35</v>
      </c>
      <c r="Y9">
        <v>11.66</v>
      </c>
      <c r="Z9">
        <v>11.67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29.67</v>
      </c>
      <c r="AI9">
        <v>29.67</v>
      </c>
      <c r="AJ9">
        <v>26.11</v>
      </c>
      <c r="AK9">
        <v>0</v>
      </c>
      <c r="AL9">
        <v>0</v>
      </c>
    </row>
    <row r="10" spans="1:38">
      <c r="A10" t="s">
        <v>52</v>
      </c>
      <c r="B10" s="34">
        <v>172.35</v>
      </c>
      <c r="C10" s="34">
        <v>38.68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35.26</v>
      </c>
      <c r="N10">
        <v>149.58000000000001</v>
      </c>
      <c r="O10">
        <v>54.15</v>
      </c>
      <c r="P10">
        <v>2.4900000000000002</v>
      </c>
      <c r="Q10">
        <v>7.21</v>
      </c>
      <c r="R10" s="93">
        <v>0</v>
      </c>
      <c r="S10" s="93">
        <v>0</v>
      </c>
      <c r="T10" s="93">
        <v>0</v>
      </c>
      <c r="U10">
        <v>2.5299999999999998</v>
      </c>
      <c r="V10">
        <v>0</v>
      </c>
      <c r="W10">
        <v>1.67</v>
      </c>
      <c r="X10">
        <v>36</v>
      </c>
      <c r="Y10">
        <v>12</v>
      </c>
      <c r="Z10">
        <v>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30</v>
      </c>
      <c r="AI10">
        <v>30</v>
      </c>
      <c r="AJ10">
        <v>26.11</v>
      </c>
      <c r="AK10">
        <v>0</v>
      </c>
      <c r="AL10">
        <v>0</v>
      </c>
    </row>
    <row r="11" spans="1:38">
      <c r="A11" t="s">
        <v>53</v>
      </c>
      <c r="B11" s="34">
        <v>124</v>
      </c>
      <c r="C11" s="34">
        <v>38.68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35.26</v>
      </c>
      <c r="N11">
        <v>149.58000000000001</v>
      </c>
      <c r="O11">
        <v>54.15</v>
      </c>
      <c r="P11">
        <v>2.33</v>
      </c>
      <c r="Q11">
        <v>7.01</v>
      </c>
      <c r="R11" s="93">
        <v>0</v>
      </c>
      <c r="S11" s="93">
        <v>0</v>
      </c>
      <c r="T11" s="93">
        <v>0</v>
      </c>
      <c r="U11">
        <v>2.4700000000000002</v>
      </c>
      <c r="V11">
        <v>0</v>
      </c>
      <c r="W11">
        <v>1.62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8.34</v>
      </c>
      <c r="AH11">
        <v>20</v>
      </c>
      <c r="AI11">
        <v>20</v>
      </c>
      <c r="AJ11">
        <v>25.14</v>
      </c>
      <c r="AK11">
        <v>0</v>
      </c>
      <c r="AL11">
        <v>0</v>
      </c>
    </row>
    <row r="12" spans="1:38">
      <c r="A12" t="s">
        <v>54</v>
      </c>
      <c r="B12" s="34">
        <v>116.04</v>
      </c>
      <c r="C12" s="34">
        <v>38.68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35.26</v>
      </c>
      <c r="N12">
        <v>149.58000000000001</v>
      </c>
      <c r="O12">
        <v>54.15</v>
      </c>
      <c r="P12">
        <v>2.33</v>
      </c>
      <c r="Q12">
        <v>7.01</v>
      </c>
      <c r="R12" s="93">
        <v>0</v>
      </c>
      <c r="S12" s="93">
        <v>0</v>
      </c>
      <c r="T12" s="93">
        <v>0</v>
      </c>
      <c r="U12">
        <v>2.4700000000000002</v>
      </c>
      <c r="V12">
        <v>0</v>
      </c>
      <c r="W12">
        <v>1.62</v>
      </c>
      <c r="X12">
        <v>28</v>
      </c>
      <c r="Y12">
        <v>9.34</v>
      </c>
      <c r="Z12">
        <v>9.33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</v>
      </c>
      <c r="AH12">
        <v>20.67</v>
      </c>
      <c r="AI12">
        <v>20.67</v>
      </c>
      <c r="AJ12">
        <v>25.14</v>
      </c>
      <c r="AK12">
        <v>0</v>
      </c>
      <c r="AL12">
        <v>0</v>
      </c>
    </row>
    <row r="13" spans="1:38">
      <c r="A13" t="s">
        <v>55</v>
      </c>
      <c r="B13" s="34">
        <v>116.04</v>
      </c>
      <c r="C13" s="34">
        <v>38.68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35.26</v>
      </c>
      <c r="N13">
        <v>149.58000000000001</v>
      </c>
      <c r="O13">
        <v>54.15</v>
      </c>
      <c r="P13">
        <v>2.73</v>
      </c>
      <c r="Q13">
        <v>7.01</v>
      </c>
      <c r="R13" s="93">
        <v>0</v>
      </c>
      <c r="S13" s="93">
        <v>0</v>
      </c>
      <c r="T13" s="93">
        <v>0</v>
      </c>
      <c r="U13">
        <v>2.4700000000000002</v>
      </c>
      <c r="V13">
        <v>0</v>
      </c>
      <c r="W13">
        <v>1.62</v>
      </c>
      <c r="X13">
        <v>25</v>
      </c>
      <c r="Y13">
        <v>8.34</v>
      </c>
      <c r="Z13">
        <v>8.33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7.66</v>
      </c>
      <c r="AH13">
        <v>18.329999999999998</v>
      </c>
      <c r="AI13">
        <v>18.329999999999998</v>
      </c>
      <c r="AJ13">
        <v>25.14</v>
      </c>
      <c r="AK13">
        <v>0</v>
      </c>
      <c r="AL13">
        <v>0</v>
      </c>
    </row>
    <row r="14" spans="1:38">
      <c r="A14" t="s">
        <v>56</v>
      </c>
      <c r="B14" s="34">
        <v>116.04</v>
      </c>
      <c r="C14" s="34">
        <v>38.68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35.26</v>
      </c>
      <c r="N14">
        <v>149.58000000000001</v>
      </c>
      <c r="O14">
        <v>54.15</v>
      </c>
      <c r="P14">
        <v>2.73</v>
      </c>
      <c r="Q14">
        <v>7.01</v>
      </c>
      <c r="R14" s="93">
        <v>0</v>
      </c>
      <c r="S14" s="93">
        <v>0</v>
      </c>
      <c r="T14" s="93">
        <v>0</v>
      </c>
      <c r="U14">
        <v>2.4700000000000002</v>
      </c>
      <c r="V14">
        <v>0</v>
      </c>
      <c r="W14">
        <v>1.62</v>
      </c>
      <c r="X14">
        <v>32.5</v>
      </c>
      <c r="Y14">
        <v>10.84</v>
      </c>
      <c r="Z14">
        <v>10.83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7.66</v>
      </c>
      <c r="AH14">
        <v>18.670000000000002</v>
      </c>
      <c r="AI14">
        <v>18.670000000000002</v>
      </c>
      <c r="AJ14">
        <v>25.14</v>
      </c>
      <c r="AK14">
        <v>0</v>
      </c>
      <c r="AL14">
        <v>0</v>
      </c>
    </row>
    <row r="15" spans="1:38">
      <c r="A15" t="s">
        <v>57</v>
      </c>
      <c r="B15" s="34">
        <v>116.04</v>
      </c>
      <c r="C15" s="34">
        <v>38.68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35.26</v>
      </c>
      <c r="N15">
        <v>149.58000000000001</v>
      </c>
      <c r="O15">
        <v>54.15</v>
      </c>
      <c r="P15">
        <v>2.73</v>
      </c>
      <c r="Q15">
        <v>7.01</v>
      </c>
      <c r="R15" s="93">
        <v>0</v>
      </c>
      <c r="S15" s="93">
        <v>0</v>
      </c>
      <c r="T15" s="93">
        <v>0</v>
      </c>
      <c r="U15">
        <v>2.4700000000000002</v>
      </c>
      <c r="V15">
        <v>0</v>
      </c>
      <c r="W15">
        <v>1.62</v>
      </c>
      <c r="X15">
        <v>34</v>
      </c>
      <c r="Y15">
        <v>11.34</v>
      </c>
      <c r="Z15">
        <v>11.33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8.66</v>
      </c>
      <c r="AH15">
        <v>26.67</v>
      </c>
      <c r="AI15">
        <v>26.67</v>
      </c>
      <c r="AJ15">
        <v>25.14</v>
      </c>
      <c r="AK15">
        <v>0</v>
      </c>
      <c r="AL15">
        <v>0</v>
      </c>
    </row>
    <row r="16" spans="1:38">
      <c r="A16" t="s">
        <v>58</v>
      </c>
      <c r="B16" s="34">
        <v>112.17</v>
      </c>
      <c r="C16" s="34">
        <v>38.68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35.26</v>
      </c>
      <c r="N16">
        <v>149.58000000000001</v>
      </c>
      <c r="O16">
        <v>54.15</v>
      </c>
      <c r="P16">
        <v>2.73</v>
      </c>
      <c r="Q16">
        <v>6.81</v>
      </c>
      <c r="R16" s="93">
        <v>0</v>
      </c>
      <c r="S16" s="93">
        <v>0</v>
      </c>
      <c r="T16" s="93">
        <v>0</v>
      </c>
      <c r="U16">
        <v>2.4700000000000002</v>
      </c>
      <c r="V16">
        <v>0</v>
      </c>
      <c r="W16">
        <v>1.62</v>
      </c>
      <c r="X16">
        <v>36</v>
      </c>
      <c r="Y16">
        <v>12</v>
      </c>
      <c r="Z16">
        <v>12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</v>
      </c>
      <c r="AH16">
        <v>27.33</v>
      </c>
      <c r="AI16">
        <v>27.33</v>
      </c>
      <c r="AJ16">
        <v>25.14</v>
      </c>
      <c r="AK16">
        <v>0</v>
      </c>
      <c r="AL16">
        <v>0</v>
      </c>
    </row>
    <row r="17" spans="1:38">
      <c r="A17" t="s">
        <v>59</v>
      </c>
      <c r="B17" s="34">
        <v>112.17</v>
      </c>
      <c r="C17" s="34">
        <v>38.68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35.26</v>
      </c>
      <c r="N17">
        <v>149.58000000000001</v>
      </c>
      <c r="O17">
        <v>54.15</v>
      </c>
      <c r="P17">
        <v>2.73</v>
      </c>
      <c r="Q17">
        <v>6.81</v>
      </c>
      <c r="R17" s="93">
        <v>0</v>
      </c>
      <c r="S17" s="93">
        <v>0</v>
      </c>
      <c r="T17" s="93">
        <v>0</v>
      </c>
      <c r="U17">
        <v>2.4700000000000002</v>
      </c>
      <c r="V17">
        <v>0</v>
      </c>
      <c r="W17">
        <v>1.62</v>
      </c>
      <c r="X17">
        <v>37.5</v>
      </c>
      <c r="Y17">
        <v>12.5</v>
      </c>
      <c r="Z17">
        <v>12.5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9.34</v>
      </c>
      <c r="AH17">
        <v>29.33</v>
      </c>
      <c r="AI17">
        <v>29.33</v>
      </c>
      <c r="AJ17">
        <v>25.14</v>
      </c>
      <c r="AK17">
        <v>0</v>
      </c>
      <c r="AL17">
        <v>0</v>
      </c>
    </row>
    <row r="18" spans="1:38">
      <c r="A18" t="s">
        <v>60</v>
      </c>
      <c r="B18" s="34">
        <v>112.17</v>
      </c>
      <c r="C18" s="34">
        <v>38.68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35.26</v>
      </c>
      <c r="N18">
        <v>149.58000000000001</v>
      </c>
      <c r="O18">
        <v>54.15</v>
      </c>
      <c r="P18">
        <v>2.73</v>
      </c>
      <c r="Q18">
        <v>6.81</v>
      </c>
      <c r="R18" s="93">
        <v>0</v>
      </c>
      <c r="S18" s="93">
        <v>0</v>
      </c>
      <c r="T18" s="93">
        <v>0</v>
      </c>
      <c r="U18">
        <v>2.4700000000000002</v>
      </c>
      <c r="V18">
        <v>0</v>
      </c>
      <c r="W18">
        <v>1.62</v>
      </c>
      <c r="X18">
        <v>42.5</v>
      </c>
      <c r="Y18">
        <v>14.16</v>
      </c>
      <c r="Z18">
        <v>14.17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9.66</v>
      </c>
      <c r="AH18">
        <v>30</v>
      </c>
      <c r="AI18">
        <v>30</v>
      </c>
      <c r="AJ18">
        <v>25.14</v>
      </c>
      <c r="AK18">
        <v>0</v>
      </c>
      <c r="AL18">
        <v>0</v>
      </c>
    </row>
    <row r="19" spans="1:38">
      <c r="A19" t="s">
        <v>61</v>
      </c>
      <c r="B19" s="34">
        <v>172.35</v>
      </c>
      <c r="C19" s="34">
        <v>57.65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35.26</v>
      </c>
      <c r="N19">
        <v>149.58000000000001</v>
      </c>
      <c r="O19">
        <v>54.15</v>
      </c>
      <c r="P19">
        <v>2.56</v>
      </c>
      <c r="Q19">
        <v>6.81</v>
      </c>
      <c r="R19" s="93">
        <v>0</v>
      </c>
      <c r="S19" s="93">
        <v>0</v>
      </c>
      <c r="T19" s="93">
        <v>0</v>
      </c>
      <c r="U19">
        <v>2.39</v>
      </c>
      <c r="V19">
        <v>0</v>
      </c>
      <c r="W19">
        <v>1.62</v>
      </c>
      <c r="X19">
        <v>44</v>
      </c>
      <c r="Y19">
        <v>14.66</v>
      </c>
      <c r="Z19">
        <v>14.67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30.67</v>
      </c>
      <c r="AI19">
        <v>30.67</v>
      </c>
      <c r="AJ19">
        <v>25.14</v>
      </c>
      <c r="AK19">
        <v>0</v>
      </c>
      <c r="AL19">
        <v>0</v>
      </c>
    </row>
    <row r="20" spans="1:38">
      <c r="A20" t="s">
        <v>62</v>
      </c>
      <c r="B20" s="34">
        <v>172.35</v>
      </c>
      <c r="C20" s="34">
        <v>57.65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35.26</v>
      </c>
      <c r="N20">
        <v>149.58000000000001</v>
      </c>
      <c r="O20">
        <v>54.15</v>
      </c>
      <c r="P20">
        <v>2.56</v>
      </c>
      <c r="Q20">
        <v>6.81</v>
      </c>
      <c r="R20" s="93">
        <v>0</v>
      </c>
      <c r="S20" s="93">
        <v>0</v>
      </c>
      <c r="T20" s="93">
        <v>0</v>
      </c>
      <c r="U20">
        <v>2.39</v>
      </c>
      <c r="V20">
        <v>0</v>
      </c>
      <c r="W20">
        <v>1.62</v>
      </c>
      <c r="X20">
        <v>45</v>
      </c>
      <c r="Y20">
        <v>15</v>
      </c>
      <c r="Z20">
        <v>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</v>
      </c>
      <c r="AH20">
        <v>31.33</v>
      </c>
      <c r="AI20">
        <v>31.33</v>
      </c>
      <c r="AJ20">
        <v>25.14</v>
      </c>
      <c r="AK20">
        <v>0</v>
      </c>
      <c r="AL20">
        <v>0</v>
      </c>
    </row>
    <row r="21" spans="1:38">
      <c r="A21" t="s">
        <v>63</v>
      </c>
      <c r="B21" s="34">
        <v>172.35</v>
      </c>
      <c r="C21" s="34">
        <v>57.65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35.26</v>
      </c>
      <c r="N21">
        <v>149.58000000000001</v>
      </c>
      <c r="O21">
        <v>54.15</v>
      </c>
      <c r="P21">
        <v>2.56</v>
      </c>
      <c r="Q21">
        <v>6.81</v>
      </c>
      <c r="R21" s="93">
        <v>0</v>
      </c>
      <c r="S21" s="93">
        <v>0</v>
      </c>
      <c r="T21" s="93">
        <v>0</v>
      </c>
      <c r="U21">
        <v>2.39</v>
      </c>
      <c r="V21">
        <v>0</v>
      </c>
      <c r="W21">
        <v>1.62</v>
      </c>
      <c r="X21">
        <v>40</v>
      </c>
      <c r="Y21">
        <v>13.34</v>
      </c>
      <c r="Z21">
        <v>13.33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29.33</v>
      </c>
      <c r="AI21">
        <v>29.33</v>
      </c>
      <c r="AJ21">
        <v>25.14</v>
      </c>
      <c r="AK21">
        <v>0</v>
      </c>
      <c r="AL21">
        <v>0</v>
      </c>
    </row>
    <row r="22" spans="1:38">
      <c r="A22" t="s">
        <v>64</v>
      </c>
      <c r="B22" s="34">
        <v>172.35</v>
      </c>
      <c r="C22" s="34">
        <v>57.65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35.26</v>
      </c>
      <c r="N22">
        <v>149.58000000000001</v>
      </c>
      <c r="O22">
        <v>54.15</v>
      </c>
      <c r="P22">
        <v>2.56</v>
      </c>
      <c r="Q22">
        <v>6.81</v>
      </c>
      <c r="R22" s="93">
        <v>0</v>
      </c>
      <c r="S22" s="93">
        <v>0</v>
      </c>
      <c r="T22" s="93">
        <v>0</v>
      </c>
      <c r="U22">
        <v>2.39</v>
      </c>
      <c r="V22">
        <v>0</v>
      </c>
      <c r="W22">
        <v>1.62</v>
      </c>
      <c r="X22">
        <v>39.5</v>
      </c>
      <c r="Y22">
        <v>13.16</v>
      </c>
      <c r="Z22">
        <v>13.17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28.67</v>
      </c>
      <c r="AI22">
        <v>28.67</v>
      </c>
      <c r="AJ22">
        <v>25.14</v>
      </c>
      <c r="AK22">
        <v>0</v>
      </c>
      <c r="AL22">
        <v>0</v>
      </c>
    </row>
    <row r="23" spans="1:38">
      <c r="A23" t="s">
        <v>65</v>
      </c>
      <c r="B23" s="34">
        <v>172.35</v>
      </c>
      <c r="C23" s="34">
        <v>57.65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35.26</v>
      </c>
      <c r="N23">
        <v>149.58000000000001</v>
      </c>
      <c r="O23">
        <v>54.15</v>
      </c>
      <c r="P23">
        <v>2.56</v>
      </c>
      <c r="Q23">
        <v>6.81</v>
      </c>
      <c r="R23" s="93">
        <v>0</v>
      </c>
      <c r="S23" s="93">
        <v>0</v>
      </c>
      <c r="T23" s="93">
        <v>0</v>
      </c>
      <c r="U23">
        <v>2.39</v>
      </c>
      <c r="V23">
        <v>0</v>
      </c>
      <c r="W23">
        <v>1.58</v>
      </c>
      <c r="X23">
        <v>39</v>
      </c>
      <c r="Y23">
        <v>13</v>
      </c>
      <c r="Z23">
        <v>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25</v>
      </c>
      <c r="AI23">
        <v>25</v>
      </c>
      <c r="AJ23">
        <v>25.14</v>
      </c>
      <c r="AK23">
        <v>0</v>
      </c>
      <c r="AL23">
        <v>0</v>
      </c>
    </row>
    <row r="24" spans="1:38">
      <c r="A24" t="s">
        <v>66</v>
      </c>
      <c r="B24" s="34">
        <v>172.35</v>
      </c>
      <c r="C24" s="34">
        <v>57.65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35.26</v>
      </c>
      <c r="N24">
        <v>149.58000000000001</v>
      </c>
      <c r="O24">
        <v>54.15</v>
      </c>
      <c r="P24">
        <v>2.56</v>
      </c>
      <c r="Q24">
        <v>6.81</v>
      </c>
      <c r="R24" s="93">
        <v>0</v>
      </c>
      <c r="S24" s="93">
        <v>0</v>
      </c>
      <c r="T24" s="93">
        <v>0</v>
      </c>
      <c r="U24">
        <v>2.39</v>
      </c>
      <c r="V24">
        <v>0</v>
      </c>
      <c r="W24">
        <v>1.58</v>
      </c>
      <c r="X24">
        <v>38.5</v>
      </c>
      <c r="Y24">
        <v>12.84</v>
      </c>
      <c r="Z24">
        <v>12.83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24</v>
      </c>
      <c r="AI24">
        <v>24</v>
      </c>
      <c r="AJ24">
        <v>25.14</v>
      </c>
      <c r="AK24">
        <v>0</v>
      </c>
      <c r="AL24">
        <v>0</v>
      </c>
    </row>
    <row r="25" spans="1:38">
      <c r="A25" t="s">
        <v>67</v>
      </c>
      <c r="B25" s="34">
        <v>172.35</v>
      </c>
      <c r="C25" s="34">
        <v>57.65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35.26</v>
      </c>
      <c r="N25">
        <v>149.58000000000001</v>
      </c>
      <c r="O25">
        <v>54.15</v>
      </c>
      <c r="P25">
        <v>2.56</v>
      </c>
      <c r="Q25">
        <v>6.81</v>
      </c>
      <c r="R25" s="93">
        <v>0</v>
      </c>
      <c r="S25" s="93">
        <v>0</v>
      </c>
      <c r="T25" s="93">
        <v>0</v>
      </c>
      <c r="U25">
        <v>2.39</v>
      </c>
      <c r="V25">
        <v>0</v>
      </c>
      <c r="W25">
        <v>1.58</v>
      </c>
      <c r="X25">
        <v>43.5</v>
      </c>
      <c r="Y25">
        <v>14.5</v>
      </c>
      <c r="Z25">
        <v>14.5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25</v>
      </c>
      <c r="AI25">
        <v>25</v>
      </c>
      <c r="AJ25">
        <v>25.14</v>
      </c>
      <c r="AK25">
        <v>0</v>
      </c>
      <c r="AL25">
        <v>0</v>
      </c>
    </row>
    <row r="26" spans="1:38">
      <c r="A26" t="s">
        <v>68</v>
      </c>
      <c r="B26" s="34">
        <v>172.35</v>
      </c>
      <c r="C26" s="34">
        <v>57.65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35.26</v>
      </c>
      <c r="N26">
        <v>149.58000000000001</v>
      </c>
      <c r="O26">
        <v>54.15</v>
      </c>
      <c r="P26">
        <v>2.56</v>
      </c>
      <c r="Q26">
        <v>6.81</v>
      </c>
      <c r="R26" s="93">
        <v>0</v>
      </c>
      <c r="S26" s="93">
        <v>0</v>
      </c>
      <c r="T26" s="93">
        <v>0</v>
      </c>
      <c r="U26">
        <v>2.39</v>
      </c>
      <c r="V26">
        <v>0</v>
      </c>
      <c r="W26">
        <v>1.58</v>
      </c>
      <c r="X26">
        <v>43</v>
      </c>
      <c r="Y26">
        <v>14.34</v>
      </c>
      <c r="Z26">
        <v>14.33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24.33</v>
      </c>
      <c r="AI26">
        <v>24.33</v>
      </c>
      <c r="AJ26">
        <v>25.14</v>
      </c>
      <c r="AK26">
        <v>0</v>
      </c>
      <c r="AL26">
        <v>0</v>
      </c>
    </row>
    <row r="27" spans="1:38">
      <c r="A27" t="s">
        <v>69</v>
      </c>
      <c r="B27" s="34">
        <v>215.55</v>
      </c>
      <c r="C27" s="34">
        <v>57.65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35.26</v>
      </c>
      <c r="N27">
        <v>149.58000000000001</v>
      </c>
      <c r="O27">
        <v>59.95</v>
      </c>
      <c r="P27">
        <v>2.4900000000000002</v>
      </c>
      <c r="Q27">
        <v>6.81</v>
      </c>
      <c r="R27" s="93">
        <v>0</v>
      </c>
      <c r="S27" s="93">
        <v>0</v>
      </c>
      <c r="T27" s="93">
        <v>0</v>
      </c>
      <c r="U27">
        <v>2.39</v>
      </c>
      <c r="V27">
        <v>0</v>
      </c>
      <c r="W27">
        <v>1.58</v>
      </c>
      <c r="X27">
        <v>43</v>
      </c>
      <c r="Y27">
        <v>14.34</v>
      </c>
      <c r="Z27">
        <v>14.33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24</v>
      </c>
      <c r="AI27">
        <v>24</v>
      </c>
      <c r="AJ27">
        <v>25.14</v>
      </c>
      <c r="AK27">
        <v>0</v>
      </c>
      <c r="AL27">
        <v>0</v>
      </c>
    </row>
    <row r="28" spans="1:38">
      <c r="A28" t="s">
        <v>70</v>
      </c>
      <c r="B28" s="34">
        <v>215.55</v>
      </c>
      <c r="C28" s="34">
        <v>57.65</v>
      </c>
      <c r="D28" s="93">
        <f t="shared" si="0"/>
        <v>3.72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35.26</v>
      </c>
      <c r="N28">
        <v>149.58000000000001</v>
      </c>
      <c r="O28">
        <v>59.95</v>
      </c>
      <c r="P28">
        <v>2.4900000000000002</v>
      </c>
      <c r="Q28">
        <v>6.81</v>
      </c>
      <c r="R28" s="93">
        <v>1</v>
      </c>
      <c r="S28" s="93">
        <v>0</v>
      </c>
      <c r="T28" s="93">
        <v>2.72</v>
      </c>
      <c r="U28">
        <v>2.39</v>
      </c>
      <c r="V28">
        <v>1.02186</v>
      </c>
      <c r="W28">
        <v>1.58</v>
      </c>
      <c r="X28">
        <v>42.5</v>
      </c>
      <c r="Y28">
        <v>14.16</v>
      </c>
      <c r="Z28">
        <v>14.17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8.34</v>
      </c>
      <c r="AH28">
        <v>23.67</v>
      </c>
      <c r="AI28">
        <v>23.67</v>
      </c>
      <c r="AJ28">
        <v>25.14</v>
      </c>
      <c r="AK28">
        <v>0</v>
      </c>
      <c r="AL28">
        <v>0</v>
      </c>
    </row>
    <row r="29" spans="1:38">
      <c r="A29" t="s">
        <v>71</v>
      </c>
      <c r="B29" s="34">
        <v>215.55</v>
      </c>
      <c r="C29" s="34">
        <v>57.65</v>
      </c>
      <c r="D29" s="93">
        <f t="shared" si="0"/>
        <v>18.5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35.26</v>
      </c>
      <c r="N29">
        <v>149.58000000000001</v>
      </c>
      <c r="O29">
        <v>100.2</v>
      </c>
      <c r="P29">
        <v>2.4900000000000002</v>
      </c>
      <c r="Q29">
        <v>6.81</v>
      </c>
      <c r="R29" s="93">
        <v>6.78</v>
      </c>
      <c r="S29" s="93">
        <v>5</v>
      </c>
      <c r="T29" s="93">
        <v>6.72</v>
      </c>
      <c r="U29">
        <v>2.39</v>
      </c>
      <c r="V29">
        <v>5.4207239999999999</v>
      </c>
      <c r="W29">
        <v>1.58</v>
      </c>
      <c r="X29">
        <v>47.5</v>
      </c>
      <c r="Y29">
        <v>15.84</v>
      </c>
      <c r="Z29">
        <v>15.83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7.66</v>
      </c>
      <c r="AH29">
        <v>23.33</v>
      </c>
      <c r="AI29">
        <v>23.33</v>
      </c>
      <c r="AJ29">
        <v>25.14</v>
      </c>
      <c r="AK29">
        <v>0</v>
      </c>
      <c r="AL29">
        <v>0</v>
      </c>
    </row>
    <row r="30" spans="1:38">
      <c r="A30" t="s">
        <v>72</v>
      </c>
      <c r="B30" s="34">
        <v>215.55</v>
      </c>
      <c r="C30" s="34">
        <v>57.65</v>
      </c>
      <c r="D30" s="93">
        <f t="shared" si="0"/>
        <v>36.93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35.26</v>
      </c>
      <c r="N30">
        <v>149.58000000000001</v>
      </c>
      <c r="O30">
        <v>80.260000000000005</v>
      </c>
      <c r="P30">
        <v>2.4900000000000002</v>
      </c>
      <c r="Q30">
        <v>6.81</v>
      </c>
      <c r="R30" s="93">
        <v>12.45</v>
      </c>
      <c r="S30" s="93">
        <v>12</v>
      </c>
      <c r="T30" s="93">
        <v>12.48</v>
      </c>
      <c r="U30">
        <v>2.39</v>
      </c>
      <c r="V30">
        <v>11.182067999999999</v>
      </c>
      <c r="W30">
        <v>1.58</v>
      </c>
      <c r="X30">
        <v>46</v>
      </c>
      <c r="Y30">
        <v>15.34</v>
      </c>
      <c r="Z30">
        <v>15.33</v>
      </c>
      <c r="AA30">
        <v>1.87</v>
      </c>
      <c r="AB30">
        <v>0.37</v>
      </c>
      <c r="AC30">
        <v>0.27</v>
      </c>
      <c r="AD30">
        <v>0.5</v>
      </c>
      <c r="AE30">
        <v>0</v>
      </c>
      <c r="AF30">
        <v>0</v>
      </c>
      <c r="AG30">
        <v>7.34</v>
      </c>
      <c r="AH30">
        <v>22.67</v>
      </c>
      <c r="AI30">
        <v>22.67</v>
      </c>
      <c r="AJ30">
        <v>24.18</v>
      </c>
      <c r="AK30">
        <v>1</v>
      </c>
      <c r="AL30">
        <v>1</v>
      </c>
    </row>
    <row r="31" spans="1:38">
      <c r="A31" t="s">
        <v>73</v>
      </c>
      <c r="B31" s="34">
        <v>215.55</v>
      </c>
      <c r="C31" s="34">
        <v>57.65</v>
      </c>
      <c r="D31" s="93">
        <f t="shared" si="0"/>
        <v>65.260000000000005</v>
      </c>
      <c r="E31" s="34">
        <v>0</v>
      </c>
      <c r="F31" s="34"/>
      <c r="G31" s="34"/>
      <c r="H31" s="34"/>
      <c r="I31" s="34"/>
      <c r="J31" s="37">
        <v>0.19</v>
      </c>
      <c r="K31" s="37">
        <v>0.19</v>
      </c>
      <c r="L31" s="37">
        <v>0.19</v>
      </c>
      <c r="M31">
        <v>35.26</v>
      </c>
      <c r="N31">
        <v>149.58000000000001</v>
      </c>
      <c r="O31">
        <v>80.260000000000005</v>
      </c>
      <c r="P31">
        <v>2.4900000000000002</v>
      </c>
      <c r="Q31">
        <v>6.81</v>
      </c>
      <c r="R31" s="93">
        <v>20.100000000000001</v>
      </c>
      <c r="S31" s="93">
        <v>25</v>
      </c>
      <c r="T31" s="93">
        <v>20.16</v>
      </c>
      <c r="U31">
        <v>2.31</v>
      </c>
      <c r="V31">
        <v>17.56626</v>
      </c>
      <c r="W31">
        <v>1.58</v>
      </c>
      <c r="X31">
        <v>45</v>
      </c>
      <c r="Y31">
        <v>15</v>
      </c>
      <c r="Z31">
        <v>15</v>
      </c>
      <c r="AA31">
        <v>8.27</v>
      </c>
      <c r="AB31">
        <v>1.65</v>
      </c>
      <c r="AC31">
        <v>2.2799999999999998</v>
      </c>
      <c r="AD31">
        <v>1</v>
      </c>
      <c r="AE31">
        <v>2</v>
      </c>
      <c r="AF31">
        <v>1</v>
      </c>
      <c r="AG31">
        <v>7.34</v>
      </c>
      <c r="AH31">
        <v>21.67</v>
      </c>
      <c r="AI31">
        <v>21.67</v>
      </c>
      <c r="AJ31">
        <v>24.18</v>
      </c>
      <c r="AK31">
        <v>4</v>
      </c>
      <c r="AL31">
        <v>1</v>
      </c>
    </row>
    <row r="32" spans="1:38">
      <c r="A32" t="s">
        <v>74</v>
      </c>
      <c r="B32" s="34">
        <v>215.55</v>
      </c>
      <c r="C32" s="34">
        <v>57.65</v>
      </c>
      <c r="D32" s="93">
        <f t="shared" si="0"/>
        <v>88.5</v>
      </c>
      <c r="E32" s="34">
        <v>0</v>
      </c>
      <c r="F32" s="34"/>
      <c r="G32" s="34"/>
      <c r="H32" s="34"/>
      <c r="I32" s="34"/>
      <c r="J32" s="37">
        <v>0.59</v>
      </c>
      <c r="K32" s="37">
        <v>0.59</v>
      </c>
      <c r="L32" s="37">
        <v>0.6</v>
      </c>
      <c r="M32">
        <v>35.26</v>
      </c>
      <c r="N32">
        <v>149.58000000000001</v>
      </c>
      <c r="O32">
        <v>54.15</v>
      </c>
      <c r="P32">
        <v>2.4900000000000002</v>
      </c>
      <c r="Q32">
        <v>6.81</v>
      </c>
      <c r="R32" s="93">
        <v>29.5</v>
      </c>
      <c r="S32" s="93">
        <v>29.5</v>
      </c>
      <c r="T32" s="93">
        <v>29.5</v>
      </c>
      <c r="U32">
        <v>2.31</v>
      </c>
      <c r="V32">
        <v>25.351859999999999</v>
      </c>
      <c r="W32">
        <v>1.58</v>
      </c>
      <c r="X32">
        <v>44</v>
      </c>
      <c r="Y32">
        <v>14.66</v>
      </c>
      <c r="Z32">
        <v>14.67</v>
      </c>
      <c r="AA32">
        <v>18.239999999999998</v>
      </c>
      <c r="AB32">
        <v>3.65</v>
      </c>
      <c r="AC32">
        <v>5.8</v>
      </c>
      <c r="AD32">
        <v>5</v>
      </c>
      <c r="AE32">
        <v>9</v>
      </c>
      <c r="AF32">
        <v>4</v>
      </c>
      <c r="AG32">
        <v>7.34</v>
      </c>
      <c r="AH32">
        <v>21</v>
      </c>
      <c r="AI32">
        <v>21</v>
      </c>
      <c r="AJ32">
        <v>23.21</v>
      </c>
      <c r="AK32">
        <v>11</v>
      </c>
      <c r="AL32">
        <v>4</v>
      </c>
    </row>
    <row r="33" spans="1:38">
      <c r="A33" t="s">
        <v>75</v>
      </c>
      <c r="B33" s="34">
        <v>172.35</v>
      </c>
      <c r="C33" s="34">
        <v>57.65</v>
      </c>
      <c r="D33" s="93">
        <f t="shared" si="0"/>
        <v>93</v>
      </c>
      <c r="E33" s="34">
        <v>0</v>
      </c>
      <c r="F33" s="34"/>
      <c r="G33" s="34"/>
      <c r="H33" s="34"/>
      <c r="I33" s="34"/>
      <c r="J33" s="37">
        <v>1.27</v>
      </c>
      <c r="K33" s="37">
        <v>1.27</v>
      </c>
      <c r="L33" s="37">
        <v>1.3</v>
      </c>
      <c r="M33">
        <v>35.26</v>
      </c>
      <c r="N33">
        <v>149.58000000000001</v>
      </c>
      <c r="O33">
        <v>54.15</v>
      </c>
      <c r="P33">
        <v>2.4900000000000002</v>
      </c>
      <c r="Q33">
        <v>6.81</v>
      </c>
      <c r="R33" s="93">
        <v>31</v>
      </c>
      <c r="S33" s="93">
        <v>31</v>
      </c>
      <c r="T33" s="93">
        <v>31</v>
      </c>
      <c r="U33">
        <v>2.31</v>
      </c>
      <c r="V33">
        <v>36.047328</v>
      </c>
      <c r="W33">
        <v>1.77</v>
      </c>
      <c r="X33">
        <v>42.5</v>
      </c>
      <c r="Y33">
        <v>14.16</v>
      </c>
      <c r="Z33">
        <v>14.17</v>
      </c>
      <c r="AA33">
        <v>32.67</v>
      </c>
      <c r="AB33">
        <v>6.53</v>
      </c>
      <c r="AC33">
        <v>10.95</v>
      </c>
      <c r="AD33">
        <v>7</v>
      </c>
      <c r="AE33">
        <v>11</v>
      </c>
      <c r="AF33">
        <v>5</v>
      </c>
      <c r="AG33">
        <v>7.34</v>
      </c>
      <c r="AH33">
        <v>19.670000000000002</v>
      </c>
      <c r="AI33">
        <v>19.670000000000002</v>
      </c>
      <c r="AJ33">
        <v>23.21</v>
      </c>
      <c r="AK33">
        <v>14</v>
      </c>
      <c r="AL33">
        <v>6</v>
      </c>
    </row>
    <row r="34" spans="1:38">
      <c r="A34" t="s">
        <v>76</v>
      </c>
      <c r="B34" s="34">
        <v>182.02</v>
      </c>
      <c r="C34" s="34">
        <v>57.65</v>
      </c>
      <c r="D34" s="93">
        <f t="shared" si="0"/>
        <v>93</v>
      </c>
      <c r="E34" s="34">
        <v>0</v>
      </c>
      <c r="F34" s="34"/>
      <c r="G34" s="34"/>
      <c r="H34" s="34"/>
      <c r="I34" s="34"/>
      <c r="J34" s="37">
        <v>2.23</v>
      </c>
      <c r="K34" s="37">
        <v>2.23</v>
      </c>
      <c r="L34" s="37">
        <v>2.29</v>
      </c>
      <c r="M34">
        <v>35.26</v>
      </c>
      <c r="N34">
        <v>149.58000000000001</v>
      </c>
      <c r="O34">
        <v>54.15</v>
      </c>
      <c r="P34">
        <v>2.4900000000000002</v>
      </c>
      <c r="Q34">
        <v>6.81</v>
      </c>
      <c r="R34" s="93">
        <v>31</v>
      </c>
      <c r="S34" s="93">
        <v>31</v>
      </c>
      <c r="T34" s="93">
        <v>31</v>
      </c>
      <c r="U34">
        <v>2.31</v>
      </c>
      <c r="V34">
        <v>47.531087999999997</v>
      </c>
      <c r="W34">
        <v>1.77</v>
      </c>
      <c r="X34">
        <v>41.5</v>
      </c>
      <c r="Y34">
        <v>13.84</v>
      </c>
      <c r="Z34">
        <v>13.83</v>
      </c>
      <c r="AA34">
        <v>50.63</v>
      </c>
      <c r="AB34">
        <v>10.119999999999999</v>
      </c>
      <c r="AC34">
        <v>17.63</v>
      </c>
      <c r="AD34">
        <v>11</v>
      </c>
      <c r="AE34">
        <v>14</v>
      </c>
      <c r="AF34">
        <v>7</v>
      </c>
      <c r="AG34">
        <v>7.34</v>
      </c>
      <c r="AH34">
        <v>18.329999999999998</v>
      </c>
      <c r="AI34">
        <v>18.329999999999998</v>
      </c>
      <c r="AJ34">
        <v>23.21</v>
      </c>
      <c r="AK34">
        <v>18</v>
      </c>
      <c r="AL34">
        <v>7</v>
      </c>
    </row>
    <row r="35" spans="1:38">
      <c r="A35" t="s">
        <v>77</v>
      </c>
      <c r="B35" s="34">
        <v>172.35</v>
      </c>
      <c r="C35" s="34">
        <v>57.65</v>
      </c>
      <c r="D35" s="93">
        <f t="shared" si="0"/>
        <v>93</v>
      </c>
      <c r="E35" s="34">
        <v>0</v>
      </c>
      <c r="F35" s="34"/>
      <c r="G35" s="34"/>
      <c r="H35" s="34"/>
      <c r="I35" s="34"/>
      <c r="J35" s="37">
        <v>3.24</v>
      </c>
      <c r="K35" s="37">
        <v>3.24</v>
      </c>
      <c r="L35" s="37">
        <v>3.31</v>
      </c>
      <c r="M35">
        <v>35.26</v>
      </c>
      <c r="N35">
        <v>149.58000000000001</v>
      </c>
      <c r="O35">
        <v>54.15</v>
      </c>
      <c r="P35">
        <v>2.33</v>
      </c>
      <c r="Q35">
        <v>6.81</v>
      </c>
      <c r="R35" s="93">
        <v>31</v>
      </c>
      <c r="S35" s="93">
        <v>31</v>
      </c>
      <c r="T35" s="93">
        <v>31</v>
      </c>
      <c r="U35">
        <v>2.31</v>
      </c>
      <c r="V35">
        <v>58.868867999999999</v>
      </c>
      <c r="W35">
        <v>1.77</v>
      </c>
      <c r="X35">
        <v>32</v>
      </c>
      <c r="Y35">
        <v>10.66</v>
      </c>
      <c r="Z35">
        <v>10.67</v>
      </c>
      <c r="AA35">
        <v>60.97</v>
      </c>
      <c r="AB35">
        <v>12.19</v>
      </c>
      <c r="AC35">
        <v>25.09</v>
      </c>
      <c r="AD35">
        <v>12</v>
      </c>
      <c r="AE35">
        <v>24</v>
      </c>
      <c r="AF35">
        <v>12</v>
      </c>
      <c r="AG35">
        <v>7.34</v>
      </c>
      <c r="AH35">
        <v>17</v>
      </c>
      <c r="AI35">
        <v>17</v>
      </c>
      <c r="AJ35">
        <v>23.21</v>
      </c>
      <c r="AK35">
        <v>46</v>
      </c>
      <c r="AL35">
        <v>19</v>
      </c>
    </row>
    <row r="36" spans="1:38">
      <c r="A36" t="s">
        <v>78</v>
      </c>
      <c r="B36" s="34">
        <v>172.35</v>
      </c>
      <c r="C36" s="34">
        <v>57.65</v>
      </c>
      <c r="D36" s="93">
        <f t="shared" si="0"/>
        <v>93</v>
      </c>
      <c r="E36" s="34">
        <v>0</v>
      </c>
      <c r="F36" s="34"/>
      <c r="G36" s="34"/>
      <c r="H36" s="34"/>
      <c r="I36" s="34"/>
      <c r="J36" s="37">
        <v>4.5599999999999996</v>
      </c>
      <c r="K36" s="37">
        <v>4.5599999999999996</v>
      </c>
      <c r="L36" s="37">
        <v>4.68</v>
      </c>
      <c r="M36">
        <v>35.26</v>
      </c>
      <c r="N36">
        <v>149.58000000000001</v>
      </c>
      <c r="O36">
        <v>54.15</v>
      </c>
      <c r="P36">
        <v>2.33</v>
      </c>
      <c r="Q36">
        <v>6.81</v>
      </c>
      <c r="R36" s="93">
        <v>31</v>
      </c>
      <c r="S36" s="93">
        <v>31</v>
      </c>
      <c r="T36" s="93">
        <v>31</v>
      </c>
      <c r="U36">
        <v>2.31</v>
      </c>
      <c r="V36">
        <v>69.213983999999996</v>
      </c>
      <c r="W36">
        <v>1.77</v>
      </c>
      <c r="X36">
        <v>30</v>
      </c>
      <c r="Y36">
        <v>10</v>
      </c>
      <c r="Z36">
        <v>10</v>
      </c>
      <c r="AA36">
        <v>76.72</v>
      </c>
      <c r="AB36">
        <v>15.34</v>
      </c>
      <c r="AC36">
        <v>32.19</v>
      </c>
      <c r="AD36">
        <v>17</v>
      </c>
      <c r="AE36">
        <v>32</v>
      </c>
      <c r="AF36">
        <v>16</v>
      </c>
      <c r="AG36">
        <v>7.34</v>
      </c>
      <c r="AH36">
        <v>16</v>
      </c>
      <c r="AI36">
        <v>16</v>
      </c>
      <c r="AJ36">
        <v>23.21</v>
      </c>
      <c r="AK36">
        <v>63</v>
      </c>
      <c r="AL36">
        <v>27</v>
      </c>
    </row>
    <row r="37" spans="1:38">
      <c r="A37" t="s">
        <v>79</v>
      </c>
      <c r="B37" s="34">
        <v>172.35</v>
      </c>
      <c r="C37" s="34">
        <v>57.65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5.85</v>
      </c>
      <c r="K37" s="37">
        <v>5.85</v>
      </c>
      <c r="L37" s="37">
        <v>6.01</v>
      </c>
      <c r="M37">
        <v>35.26</v>
      </c>
      <c r="N37">
        <v>149.58000000000001</v>
      </c>
      <c r="O37">
        <v>54.15</v>
      </c>
      <c r="P37">
        <v>2.33</v>
      </c>
      <c r="Q37">
        <v>6.81</v>
      </c>
      <c r="R37" s="93">
        <v>32</v>
      </c>
      <c r="S37" s="93">
        <v>32</v>
      </c>
      <c r="T37" s="93">
        <v>32</v>
      </c>
      <c r="U37">
        <v>2.31</v>
      </c>
      <c r="V37">
        <v>78.819468000000001</v>
      </c>
      <c r="W37">
        <v>1.77</v>
      </c>
      <c r="X37">
        <v>29</v>
      </c>
      <c r="Y37">
        <v>9.66</v>
      </c>
      <c r="Z37">
        <v>9.67</v>
      </c>
      <c r="AA37">
        <v>90.19</v>
      </c>
      <c r="AB37">
        <v>18.04</v>
      </c>
      <c r="AC37">
        <v>39.81</v>
      </c>
      <c r="AD37">
        <v>21</v>
      </c>
      <c r="AE37">
        <v>37</v>
      </c>
      <c r="AF37">
        <v>18</v>
      </c>
      <c r="AG37">
        <v>7.34</v>
      </c>
      <c r="AH37">
        <v>15.33</v>
      </c>
      <c r="AI37">
        <v>15.33</v>
      </c>
      <c r="AJ37">
        <v>23.21</v>
      </c>
      <c r="AK37">
        <v>75</v>
      </c>
      <c r="AL37">
        <v>32</v>
      </c>
    </row>
    <row r="38" spans="1:38">
      <c r="A38" t="s">
        <v>80</v>
      </c>
      <c r="B38" s="34">
        <v>172.35</v>
      </c>
      <c r="C38" s="34">
        <v>57.65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7.11</v>
      </c>
      <c r="K38" s="37">
        <v>7.11</v>
      </c>
      <c r="L38" s="37">
        <v>7.28</v>
      </c>
      <c r="M38">
        <v>35.26</v>
      </c>
      <c r="N38">
        <v>149.58000000000001</v>
      </c>
      <c r="O38">
        <v>54.15</v>
      </c>
      <c r="P38">
        <v>2.33</v>
      </c>
      <c r="Q38">
        <v>6.81</v>
      </c>
      <c r="R38" s="93">
        <v>32</v>
      </c>
      <c r="S38" s="93">
        <v>32</v>
      </c>
      <c r="T38" s="93">
        <v>32</v>
      </c>
      <c r="U38">
        <v>2.31</v>
      </c>
      <c r="V38">
        <v>88.113528000000002</v>
      </c>
      <c r="W38">
        <v>1.77</v>
      </c>
      <c r="X38">
        <v>27.5</v>
      </c>
      <c r="Y38">
        <v>9.16</v>
      </c>
      <c r="Z38">
        <v>9.17</v>
      </c>
      <c r="AA38">
        <v>103.67</v>
      </c>
      <c r="AB38">
        <v>20.73</v>
      </c>
      <c r="AC38">
        <v>47.37</v>
      </c>
      <c r="AD38">
        <v>24.9</v>
      </c>
      <c r="AE38">
        <v>45</v>
      </c>
      <c r="AF38">
        <v>23</v>
      </c>
      <c r="AG38">
        <v>7.34</v>
      </c>
      <c r="AH38">
        <v>15</v>
      </c>
      <c r="AI38">
        <v>15</v>
      </c>
      <c r="AJ38">
        <v>24.18</v>
      </c>
      <c r="AK38">
        <v>91</v>
      </c>
      <c r="AL38">
        <v>39</v>
      </c>
    </row>
    <row r="39" spans="1:38">
      <c r="A39" t="s">
        <v>81</v>
      </c>
      <c r="B39" s="34">
        <v>182.02</v>
      </c>
      <c r="C39" s="34">
        <v>57.65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8.3699999999999992</v>
      </c>
      <c r="K39" s="37">
        <v>8.3699999999999992</v>
      </c>
      <c r="L39" s="37">
        <v>8.58</v>
      </c>
      <c r="M39">
        <v>35.26</v>
      </c>
      <c r="N39">
        <v>149.58000000000001</v>
      </c>
      <c r="O39">
        <v>54.15</v>
      </c>
      <c r="P39">
        <v>2.33</v>
      </c>
      <c r="Q39">
        <v>6.01</v>
      </c>
      <c r="R39" s="93">
        <v>32</v>
      </c>
      <c r="S39" s="93">
        <v>32</v>
      </c>
      <c r="T39" s="93">
        <v>32</v>
      </c>
      <c r="U39">
        <v>2.23</v>
      </c>
      <c r="V39">
        <v>91.237499999999997</v>
      </c>
      <c r="W39">
        <v>1.77</v>
      </c>
      <c r="X39">
        <v>21</v>
      </c>
      <c r="Y39">
        <v>7</v>
      </c>
      <c r="Z39">
        <v>7</v>
      </c>
      <c r="AA39">
        <v>118.83</v>
      </c>
      <c r="AB39">
        <v>23.77</v>
      </c>
      <c r="AC39">
        <v>54.56</v>
      </c>
      <c r="AD39">
        <v>28.3</v>
      </c>
      <c r="AE39">
        <v>56</v>
      </c>
      <c r="AF39">
        <v>28</v>
      </c>
      <c r="AG39">
        <v>5.34</v>
      </c>
      <c r="AH39">
        <v>15</v>
      </c>
      <c r="AI39">
        <v>15</v>
      </c>
      <c r="AJ39">
        <v>24.18</v>
      </c>
      <c r="AK39">
        <v>113</v>
      </c>
      <c r="AL39">
        <v>49</v>
      </c>
    </row>
    <row r="40" spans="1:38">
      <c r="A40" t="s">
        <v>82</v>
      </c>
      <c r="B40" s="34">
        <v>182.02</v>
      </c>
      <c r="C40" s="34">
        <v>57.65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9.49</v>
      </c>
      <c r="K40" s="37">
        <v>9.49</v>
      </c>
      <c r="L40" s="37">
        <v>9.73</v>
      </c>
      <c r="M40">
        <v>35.26</v>
      </c>
      <c r="N40">
        <v>149.58000000000001</v>
      </c>
      <c r="O40">
        <v>54.15</v>
      </c>
      <c r="P40">
        <v>2.33</v>
      </c>
      <c r="Q40">
        <v>6.01</v>
      </c>
      <c r="R40" s="93">
        <v>32</v>
      </c>
      <c r="S40" s="93">
        <v>32</v>
      </c>
      <c r="T40" s="93">
        <v>32</v>
      </c>
      <c r="U40">
        <v>2.23</v>
      </c>
      <c r="V40">
        <v>99.937907999999993</v>
      </c>
      <c r="W40">
        <v>1.77</v>
      </c>
      <c r="X40">
        <v>21</v>
      </c>
      <c r="Y40">
        <v>7</v>
      </c>
      <c r="Z40">
        <v>7</v>
      </c>
      <c r="AA40">
        <v>133.99</v>
      </c>
      <c r="AB40">
        <v>26.8</v>
      </c>
      <c r="AC40">
        <v>61.16</v>
      </c>
      <c r="AD40">
        <v>31.4</v>
      </c>
      <c r="AE40">
        <v>63</v>
      </c>
      <c r="AF40">
        <v>31</v>
      </c>
      <c r="AG40">
        <v>5.34</v>
      </c>
      <c r="AH40">
        <v>15</v>
      </c>
      <c r="AI40">
        <v>15</v>
      </c>
      <c r="AJ40">
        <v>24.18</v>
      </c>
      <c r="AK40">
        <v>130</v>
      </c>
      <c r="AL40">
        <v>55</v>
      </c>
    </row>
    <row r="41" spans="1:38">
      <c r="A41" t="s">
        <v>83</v>
      </c>
      <c r="B41" s="34">
        <v>182.02</v>
      </c>
      <c r="C41" s="34">
        <v>57.65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10.56</v>
      </c>
      <c r="K41" s="37">
        <v>10.56</v>
      </c>
      <c r="L41" s="37">
        <v>10.83</v>
      </c>
      <c r="M41">
        <v>35.26</v>
      </c>
      <c r="N41">
        <v>149.58000000000001</v>
      </c>
      <c r="O41">
        <v>54.15</v>
      </c>
      <c r="P41">
        <v>2.33</v>
      </c>
      <c r="Q41">
        <v>6.01</v>
      </c>
      <c r="R41" s="93">
        <v>32</v>
      </c>
      <c r="S41" s="93">
        <v>32</v>
      </c>
      <c r="T41" s="93">
        <v>32</v>
      </c>
      <c r="U41">
        <v>2.23</v>
      </c>
      <c r="V41">
        <v>108.258768</v>
      </c>
      <c r="W41">
        <v>1.77</v>
      </c>
      <c r="X41">
        <v>21</v>
      </c>
      <c r="Y41">
        <v>7</v>
      </c>
      <c r="Z41">
        <v>7</v>
      </c>
      <c r="AA41">
        <v>149.16</v>
      </c>
      <c r="AB41">
        <v>29.83</v>
      </c>
      <c r="AC41">
        <v>67.52</v>
      </c>
      <c r="AD41">
        <v>33.5</v>
      </c>
      <c r="AE41">
        <v>71</v>
      </c>
      <c r="AF41">
        <v>36</v>
      </c>
      <c r="AG41">
        <v>5.34</v>
      </c>
      <c r="AH41">
        <v>15</v>
      </c>
      <c r="AI41">
        <v>15</v>
      </c>
      <c r="AJ41">
        <v>24.18</v>
      </c>
      <c r="AK41">
        <v>146</v>
      </c>
      <c r="AL41">
        <v>62</v>
      </c>
    </row>
    <row r="42" spans="1:38">
      <c r="A42" t="s">
        <v>84</v>
      </c>
      <c r="B42" s="34">
        <v>182.02</v>
      </c>
      <c r="C42" s="34">
        <v>57.65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11.48</v>
      </c>
      <c r="K42" s="37">
        <v>11.48</v>
      </c>
      <c r="L42" s="37">
        <v>11.77</v>
      </c>
      <c r="M42">
        <v>35.26</v>
      </c>
      <c r="N42">
        <v>149.58000000000001</v>
      </c>
      <c r="O42">
        <v>54.15</v>
      </c>
      <c r="P42">
        <v>2.33</v>
      </c>
      <c r="Q42">
        <v>6.01</v>
      </c>
      <c r="R42" s="93">
        <v>32.33</v>
      </c>
      <c r="S42" s="93">
        <v>32.340000000000003</v>
      </c>
      <c r="T42" s="93">
        <v>32.33</v>
      </c>
      <c r="U42">
        <v>2.23</v>
      </c>
      <c r="V42">
        <v>115.431252</v>
      </c>
      <c r="W42">
        <v>1.77</v>
      </c>
      <c r="X42">
        <v>21</v>
      </c>
      <c r="Y42">
        <v>7</v>
      </c>
      <c r="Z42">
        <v>7</v>
      </c>
      <c r="AA42">
        <v>164.32</v>
      </c>
      <c r="AB42">
        <v>32.86</v>
      </c>
      <c r="AC42">
        <v>73.53</v>
      </c>
      <c r="AD42">
        <v>36.5</v>
      </c>
      <c r="AE42">
        <v>77</v>
      </c>
      <c r="AF42">
        <v>38</v>
      </c>
      <c r="AG42">
        <v>5.34</v>
      </c>
      <c r="AH42">
        <v>14.67</v>
      </c>
      <c r="AI42">
        <v>14.67</v>
      </c>
      <c r="AJ42">
        <v>24.18</v>
      </c>
      <c r="AK42">
        <v>160</v>
      </c>
      <c r="AL42">
        <v>68</v>
      </c>
    </row>
    <row r="43" spans="1:38">
      <c r="A43" t="s">
        <v>85</v>
      </c>
      <c r="B43" s="34">
        <v>182.02</v>
      </c>
      <c r="C43" s="34">
        <v>57.65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12.41</v>
      </c>
      <c r="K43" s="37">
        <v>12.41</v>
      </c>
      <c r="L43" s="37">
        <v>12.71</v>
      </c>
      <c r="M43">
        <v>35.26</v>
      </c>
      <c r="N43">
        <v>149.58000000000001</v>
      </c>
      <c r="O43">
        <v>54.15</v>
      </c>
      <c r="P43">
        <v>2.33</v>
      </c>
      <c r="Q43">
        <v>6.01</v>
      </c>
      <c r="R43" s="93">
        <v>32.33</v>
      </c>
      <c r="S43" s="93">
        <v>32.340000000000003</v>
      </c>
      <c r="T43" s="93">
        <v>32.33</v>
      </c>
      <c r="U43">
        <v>2.23</v>
      </c>
      <c r="V43">
        <v>121.20232799999999</v>
      </c>
      <c r="W43">
        <v>1.77</v>
      </c>
      <c r="X43">
        <v>21</v>
      </c>
      <c r="Y43">
        <v>7</v>
      </c>
      <c r="Z43">
        <v>7</v>
      </c>
      <c r="AA43">
        <v>200</v>
      </c>
      <c r="AB43">
        <v>40</v>
      </c>
      <c r="AC43">
        <v>79</v>
      </c>
      <c r="AD43">
        <v>39.1</v>
      </c>
      <c r="AE43">
        <v>80</v>
      </c>
      <c r="AF43">
        <v>40</v>
      </c>
      <c r="AG43">
        <v>5.34</v>
      </c>
      <c r="AH43">
        <v>14</v>
      </c>
      <c r="AI43">
        <v>14</v>
      </c>
      <c r="AJ43">
        <v>24.18</v>
      </c>
      <c r="AK43">
        <v>168</v>
      </c>
      <c r="AL43">
        <v>72</v>
      </c>
    </row>
    <row r="44" spans="1:38">
      <c r="A44" t="s">
        <v>86</v>
      </c>
      <c r="B44" s="34">
        <v>182.02</v>
      </c>
      <c r="C44" s="34">
        <v>57.65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13.17</v>
      </c>
      <c r="K44" s="37">
        <v>13.17</v>
      </c>
      <c r="L44" s="37">
        <v>13.49</v>
      </c>
      <c r="M44">
        <v>35.26</v>
      </c>
      <c r="N44">
        <v>149.58000000000001</v>
      </c>
      <c r="O44">
        <v>54.15</v>
      </c>
      <c r="P44">
        <v>2.33</v>
      </c>
      <c r="Q44">
        <v>6.01</v>
      </c>
      <c r="R44" s="93">
        <v>32.33</v>
      </c>
      <c r="S44" s="93">
        <v>32.340000000000003</v>
      </c>
      <c r="T44" s="93">
        <v>32.33</v>
      </c>
      <c r="U44">
        <v>2.23</v>
      </c>
      <c r="V44">
        <v>125.67904799999999</v>
      </c>
      <c r="W44">
        <v>1.77</v>
      </c>
      <c r="X44">
        <v>21</v>
      </c>
      <c r="Y44">
        <v>7</v>
      </c>
      <c r="Z44">
        <v>7</v>
      </c>
      <c r="AA44">
        <v>211.49</v>
      </c>
      <c r="AB44">
        <v>42.3</v>
      </c>
      <c r="AC44">
        <v>83.78</v>
      </c>
      <c r="AD44">
        <v>41.2</v>
      </c>
      <c r="AE44">
        <v>83</v>
      </c>
      <c r="AF44">
        <v>42</v>
      </c>
      <c r="AG44">
        <v>5.34</v>
      </c>
      <c r="AH44">
        <v>13.33</v>
      </c>
      <c r="AI44">
        <v>13.33</v>
      </c>
      <c r="AJ44">
        <v>24.18</v>
      </c>
      <c r="AK44">
        <v>175</v>
      </c>
      <c r="AL44">
        <v>75</v>
      </c>
    </row>
    <row r="45" spans="1:38">
      <c r="A45" t="s">
        <v>87</v>
      </c>
      <c r="B45" s="34">
        <v>182.02</v>
      </c>
      <c r="C45" s="34">
        <v>57.65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13.86</v>
      </c>
      <c r="K45" s="37">
        <v>13.86</v>
      </c>
      <c r="L45" s="37">
        <v>14.2</v>
      </c>
      <c r="M45">
        <v>35.26</v>
      </c>
      <c r="N45">
        <v>149.58000000000001</v>
      </c>
      <c r="O45">
        <v>54.15</v>
      </c>
      <c r="P45">
        <v>2.1800000000000002</v>
      </c>
      <c r="Q45">
        <v>6.01</v>
      </c>
      <c r="R45" s="93">
        <v>32.33</v>
      </c>
      <c r="S45" s="93">
        <v>32.340000000000003</v>
      </c>
      <c r="T45" s="93">
        <v>32.33</v>
      </c>
      <c r="U45">
        <v>2.23</v>
      </c>
      <c r="V45">
        <v>131.43065999999999</v>
      </c>
      <c r="W45">
        <v>1.77</v>
      </c>
      <c r="X45">
        <v>21</v>
      </c>
      <c r="Y45">
        <v>7</v>
      </c>
      <c r="Z45">
        <v>7</v>
      </c>
      <c r="AA45">
        <v>217.62</v>
      </c>
      <c r="AB45">
        <v>43.52</v>
      </c>
      <c r="AC45">
        <v>87.98</v>
      </c>
      <c r="AD45">
        <v>42.8</v>
      </c>
      <c r="AE45">
        <v>88</v>
      </c>
      <c r="AF45">
        <v>44</v>
      </c>
      <c r="AG45">
        <v>5.34</v>
      </c>
      <c r="AH45">
        <v>13.33</v>
      </c>
      <c r="AI45">
        <v>13.33</v>
      </c>
      <c r="AJ45">
        <v>23.21</v>
      </c>
      <c r="AK45">
        <v>182</v>
      </c>
      <c r="AL45">
        <v>78</v>
      </c>
    </row>
    <row r="46" spans="1:38">
      <c r="A46" t="s">
        <v>88</v>
      </c>
      <c r="B46" s="34">
        <v>182.02</v>
      </c>
      <c r="C46" s="34">
        <v>57.65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14.55</v>
      </c>
      <c r="K46" s="37">
        <v>14.55</v>
      </c>
      <c r="L46" s="37">
        <v>14.92</v>
      </c>
      <c r="M46">
        <v>35.26</v>
      </c>
      <c r="N46">
        <v>149.58000000000001</v>
      </c>
      <c r="O46">
        <v>54.15</v>
      </c>
      <c r="P46">
        <v>2.1800000000000002</v>
      </c>
      <c r="Q46">
        <v>6.01</v>
      </c>
      <c r="R46" s="93">
        <v>32.33</v>
      </c>
      <c r="S46" s="93">
        <v>32.340000000000003</v>
      </c>
      <c r="T46" s="93">
        <v>32.33</v>
      </c>
      <c r="U46">
        <v>2.23</v>
      </c>
      <c r="V46">
        <v>134.70061200000001</v>
      </c>
      <c r="W46">
        <v>1.77</v>
      </c>
      <c r="X46">
        <v>21</v>
      </c>
      <c r="Y46">
        <v>7</v>
      </c>
      <c r="Z46">
        <v>7</v>
      </c>
      <c r="AA46">
        <v>220.18</v>
      </c>
      <c r="AB46">
        <v>44.03</v>
      </c>
      <c r="AC46">
        <v>91.39</v>
      </c>
      <c r="AD46">
        <v>44.5</v>
      </c>
      <c r="AE46">
        <v>89</v>
      </c>
      <c r="AF46">
        <v>45</v>
      </c>
      <c r="AG46">
        <v>5.34</v>
      </c>
      <c r="AH46">
        <v>13.33</v>
      </c>
      <c r="AI46">
        <v>13.33</v>
      </c>
      <c r="AJ46">
        <v>23.21</v>
      </c>
      <c r="AK46">
        <v>186</v>
      </c>
      <c r="AL46">
        <v>79</v>
      </c>
    </row>
    <row r="47" spans="1:38">
      <c r="A47" t="s">
        <v>89</v>
      </c>
      <c r="B47" s="34">
        <v>182.02</v>
      </c>
      <c r="C47" s="34">
        <v>57.65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15.11</v>
      </c>
      <c r="K47" s="37">
        <v>15.11</v>
      </c>
      <c r="L47" s="37">
        <v>15.49</v>
      </c>
      <c r="M47">
        <v>35.26</v>
      </c>
      <c r="N47">
        <v>149.58000000000001</v>
      </c>
      <c r="O47">
        <v>54.15</v>
      </c>
      <c r="P47">
        <v>2.1800000000000002</v>
      </c>
      <c r="Q47">
        <v>6.01</v>
      </c>
      <c r="R47" s="93">
        <v>32.33</v>
      </c>
      <c r="S47" s="93">
        <v>32.340000000000003</v>
      </c>
      <c r="T47" s="93">
        <v>32.33</v>
      </c>
      <c r="U47">
        <v>2.23</v>
      </c>
      <c r="V47">
        <v>137.153076</v>
      </c>
      <c r="W47">
        <v>1.82</v>
      </c>
      <c r="X47">
        <v>21</v>
      </c>
      <c r="Y47">
        <v>7</v>
      </c>
      <c r="Z47">
        <v>7</v>
      </c>
      <c r="AA47">
        <v>221.65</v>
      </c>
      <c r="AB47">
        <v>44.33</v>
      </c>
      <c r="AC47">
        <v>92.31</v>
      </c>
      <c r="AD47">
        <v>45.3</v>
      </c>
      <c r="AE47">
        <v>89</v>
      </c>
      <c r="AF47">
        <v>45</v>
      </c>
      <c r="AG47">
        <v>5.34</v>
      </c>
      <c r="AH47">
        <v>13.33</v>
      </c>
      <c r="AI47">
        <v>13.33</v>
      </c>
      <c r="AJ47">
        <v>23.21</v>
      </c>
      <c r="AK47">
        <v>182</v>
      </c>
      <c r="AL47">
        <v>78</v>
      </c>
    </row>
    <row r="48" spans="1:38">
      <c r="A48" t="s">
        <v>90</v>
      </c>
      <c r="B48" s="34">
        <v>182.02</v>
      </c>
      <c r="C48" s="34">
        <v>57.65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15.6</v>
      </c>
      <c r="K48" s="37">
        <v>15.6</v>
      </c>
      <c r="L48" s="37">
        <v>16</v>
      </c>
      <c r="M48">
        <v>35.26</v>
      </c>
      <c r="N48">
        <v>149.58000000000001</v>
      </c>
      <c r="O48">
        <v>54.15</v>
      </c>
      <c r="P48">
        <v>2.1800000000000002</v>
      </c>
      <c r="Q48">
        <v>6.01</v>
      </c>
      <c r="R48" s="93">
        <v>32.33</v>
      </c>
      <c r="S48" s="93">
        <v>32.340000000000003</v>
      </c>
      <c r="T48" s="93">
        <v>32.33</v>
      </c>
      <c r="U48">
        <v>2.23</v>
      </c>
      <c r="V48">
        <v>139.28438399999999</v>
      </c>
      <c r="W48">
        <v>1.82</v>
      </c>
      <c r="X48">
        <v>21</v>
      </c>
      <c r="Y48">
        <v>7</v>
      </c>
      <c r="Z48">
        <v>7</v>
      </c>
      <c r="AA48">
        <v>222.28</v>
      </c>
      <c r="AB48">
        <v>44.46</v>
      </c>
      <c r="AC48">
        <v>92.92</v>
      </c>
      <c r="AD48">
        <v>45.5</v>
      </c>
      <c r="AE48">
        <v>89</v>
      </c>
      <c r="AF48">
        <v>45</v>
      </c>
      <c r="AG48">
        <v>5.34</v>
      </c>
      <c r="AH48">
        <v>13.33</v>
      </c>
      <c r="AI48">
        <v>13.33</v>
      </c>
      <c r="AJ48">
        <v>23.21</v>
      </c>
      <c r="AK48">
        <v>182</v>
      </c>
      <c r="AL48">
        <v>78</v>
      </c>
    </row>
    <row r="49" spans="1:38">
      <c r="A49" t="s">
        <v>91</v>
      </c>
      <c r="B49" s="34">
        <v>182.02</v>
      </c>
      <c r="C49" s="34">
        <v>57.65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15.6</v>
      </c>
      <c r="K49" s="37">
        <v>15.6</v>
      </c>
      <c r="L49" s="37">
        <v>16</v>
      </c>
      <c r="M49">
        <v>35.26</v>
      </c>
      <c r="N49">
        <v>149.58000000000001</v>
      </c>
      <c r="O49">
        <v>54.15</v>
      </c>
      <c r="P49">
        <v>2.1800000000000002</v>
      </c>
      <c r="Q49">
        <v>6.01</v>
      </c>
      <c r="R49" s="93">
        <v>32.33</v>
      </c>
      <c r="S49" s="93">
        <v>32.340000000000003</v>
      </c>
      <c r="T49" s="93">
        <v>32.33</v>
      </c>
      <c r="U49">
        <v>2.23</v>
      </c>
      <c r="V49">
        <v>140.228388</v>
      </c>
      <c r="W49">
        <v>1.82</v>
      </c>
      <c r="X49">
        <v>21</v>
      </c>
      <c r="Y49">
        <v>7</v>
      </c>
      <c r="Z49">
        <v>7</v>
      </c>
      <c r="AA49">
        <v>222.43</v>
      </c>
      <c r="AB49">
        <v>44.49</v>
      </c>
      <c r="AC49">
        <v>92.92</v>
      </c>
      <c r="AD49">
        <v>45.6</v>
      </c>
      <c r="AE49">
        <v>89</v>
      </c>
      <c r="AF49">
        <v>45</v>
      </c>
      <c r="AG49">
        <v>5.34</v>
      </c>
      <c r="AH49">
        <v>13.33</v>
      </c>
      <c r="AI49">
        <v>13.33</v>
      </c>
      <c r="AJ49">
        <v>23.21</v>
      </c>
      <c r="AK49">
        <v>186</v>
      </c>
      <c r="AL49">
        <v>79</v>
      </c>
    </row>
    <row r="50" spans="1:38">
      <c r="A50" t="s">
        <v>92</v>
      </c>
      <c r="B50" s="34">
        <v>182.02</v>
      </c>
      <c r="C50" s="34">
        <v>57.65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14.05</v>
      </c>
      <c r="K50" s="37">
        <v>14.05</v>
      </c>
      <c r="L50" s="37">
        <v>14.4</v>
      </c>
      <c r="M50">
        <v>35.26</v>
      </c>
      <c r="N50">
        <v>149.58000000000001</v>
      </c>
      <c r="O50">
        <v>54.15</v>
      </c>
      <c r="P50">
        <v>2.1800000000000002</v>
      </c>
      <c r="Q50">
        <v>6.01</v>
      </c>
      <c r="R50" s="93">
        <v>32.33</v>
      </c>
      <c r="S50" s="93">
        <v>32.340000000000003</v>
      </c>
      <c r="T50" s="93">
        <v>32.33</v>
      </c>
      <c r="U50">
        <v>2.23</v>
      </c>
      <c r="V50">
        <v>140.208924</v>
      </c>
      <c r="W50">
        <v>1.82</v>
      </c>
      <c r="X50">
        <v>21</v>
      </c>
      <c r="Y50">
        <v>7</v>
      </c>
      <c r="Z50">
        <v>7</v>
      </c>
      <c r="AA50">
        <v>222.43</v>
      </c>
      <c r="AB50">
        <v>44.49</v>
      </c>
      <c r="AC50">
        <v>92.92</v>
      </c>
      <c r="AD50">
        <v>45.7</v>
      </c>
      <c r="AE50">
        <v>89</v>
      </c>
      <c r="AF50">
        <v>45</v>
      </c>
      <c r="AG50">
        <v>5.34</v>
      </c>
      <c r="AH50">
        <v>13.33</v>
      </c>
      <c r="AI50">
        <v>13.33</v>
      </c>
      <c r="AJ50">
        <v>23.21</v>
      </c>
      <c r="AK50">
        <v>186</v>
      </c>
      <c r="AL50">
        <v>79</v>
      </c>
    </row>
    <row r="51" spans="1:38">
      <c r="A51" t="s">
        <v>93</v>
      </c>
      <c r="B51" s="34">
        <v>182.02</v>
      </c>
      <c r="C51" s="34">
        <v>57.65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14.18</v>
      </c>
      <c r="K51" s="37">
        <v>14.18</v>
      </c>
      <c r="L51" s="37">
        <v>14.54</v>
      </c>
      <c r="M51">
        <v>35.26</v>
      </c>
      <c r="N51">
        <v>149.58000000000001</v>
      </c>
      <c r="O51">
        <v>54.15</v>
      </c>
      <c r="P51">
        <v>2.1800000000000002</v>
      </c>
      <c r="Q51">
        <v>6.01</v>
      </c>
      <c r="R51" s="93">
        <v>32.33</v>
      </c>
      <c r="S51" s="93">
        <v>32.340000000000003</v>
      </c>
      <c r="T51" s="93">
        <v>32.33</v>
      </c>
      <c r="U51">
        <v>2.23</v>
      </c>
      <c r="V51">
        <v>139.52768399999999</v>
      </c>
      <c r="W51">
        <v>1.86</v>
      </c>
      <c r="X51">
        <v>21</v>
      </c>
      <c r="Y51">
        <v>7</v>
      </c>
      <c r="Z51">
        <v>7</v>
      </c>
      <c r="AA51">
        <v>222.43</v>
      </c>
      <c r="AB51">
        <v>44.48</v>
      </c>
      <c r="AC51">
        <v>92.92</v>
      </c>
      <c r="AD51">
        <v>44.5</v>
      </c>
      <c r="AE51">
        <v>89</v>
      </c>
      <c r="AF51">
        <v>45</v>
      </c>
      <c r="AG51">
        <v>5.34</v>
      </c>
      <c r="AH51">
        <v>13.33</v>
      </c>
      <c r="AI51">
        <v>13.33</v>
      </c>
      <c r="AJ51">
        <v>24.18</v>
      </c>
      <c r="AK51">
        <v>186</v>
      </c>
      <c r="AL51">
        <v>79</v>
      </c>
    </row>
    <row r="52" spans="1:38">
      <c r="A52" t="s">
        <v>94</v>
      </c>
      <c r="B52" s="34">
        <v>182.02</v>
      </c>
      <c r="C52" s="34">
        <v>38.68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15.6</v>
      </c>
      <c r="K52" s="37">
        <v>15.6</v>
      </c>
      <c r="L52" s="37">
        <v>16</v>
      </c>
      <c r="M52">
        <v>35.26</v>
      </c>
      <c r="N52">
        <v>149.58000000000001</v>
      </c>
      <c r="O52">
        <v>54.15</v>
      </c>
      <c r="P52">
        <v>2.1800000000000002</v>
      </c>
      <c r="Q52">
        <v>6.01</v>
      </c>
      <c r="R52" s="93">
        <v>32.33</v>
      </c>
      <c r="S52" s="93">
        <v>32.340000000000003</v>
      </c>
      <c r="T52" s="93">
        <v>32.33</v>
      </c>
      <c r="U52">
        <v>2.23</v>
      </c>
      <c r="V52">
        <v>139.60553999999999</v>
      </c>
      <c r="W52">
        <v>1.86</v>
      </c>
      <c r="X52">
        <v>21</v>
      </c>
      <c r="Y52">
        <v>7</v>
      </c>
      <c r="Z52">
        <v>7</v>
      </c>
      <c r="AA52">
        <v>222.41</v>
      </c>
      <c r="AB52">
        <v>44.48</v>
      </c>
      <c r="AC52">
        <v>92.92</v>
      </c>
      <c r="AD52">
        <v>44.5</v>
      </c>
      <c r="AE52">
        <v>89</v>
      </c>
      <c r="AF52">
        <v>45</v>
      </c>
      <c r="AG52">
        <v>5.34</v>
      </c>
      <c r="AH52">
        <v>13.33</v>
      </c>
      <c r="AI52">
        <v>13.33</v>
      </c>
      <c r="AJ52">
        <v>24.18</v>
      </c>
      <c r="AK52">
        <v>186</v>
      </c>
      <c r="AL52">
        <v>79</v>
      </c>
    </row>
    <row r="53" spans="1:38">
      <c r="A53" t="s">
        <v>95</v>
      </c>
      <c r="B53" s="34">
        <v>182.02</v>
      </c>
      <c r="C53" s="34">
        <v>38.68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15.6</v>
      </c>
      <c r="K53" s="37">
        <v>15.6</v>
      </c>
      <c r="L53" s="37">
        <v>16</v>
      </c>
      <c r="M53">
        <v>35.26</v>
      </c>
      <c r="N53">
        <v>149.58000000000001</v>
      </c>
      <c r="O53">
        <v>54.15</v>
      </c>
      <c r="P53">
        <v>2.1800000000000002</v>
      </c>
      <c r="Q53">
        <v>6.01</v>
      </c>
      <c r="R53" s="93">
        <v>32.33</v>
      </c>
      <c r="S53" s="93">
        <v>32.340000000000003</v>
      </c>
      <c r="T53" s="93">
        <v>32.33</v>
      </c>
      <c r="U53">
        <v>2.23</v>
      </c>
      <c r="V53">
        <v>138.690732</v>
      </c>
      <c r="W53">
        <v>1.86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92.92</v>
      </c>
      <c r="AD53">
        <v>44.5</v>
      </c>
      <c r="AE53">
        <v>89</v>
      </c>
      <c r="AF53">
        <v>45</v>
      </c>
      <c r="AG53">
        <v>5.34</v>
      </c>
      <c r="AH53">
        <v>15.67</v>
      </c>
      <c r="AI53">
        <v>15.67</v>
      </c>
      <c r="AJ53">
        <v>24.18</v>
      </c>
      <c r="AK53">
        <v>186</v>
      </c>
      <c r="AL53">
        <v>79</v>
      </c>
    </row>
    <row r="54" spans="1:38">
      <c r="A54" t="s">
        <v>96</v>
      </c>
      <c r="B54" s="34">
        <v>150.85</v>
      </c>
      <c r="C54" s="34">
        <v>38.68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15.6</v>
      </c>
      <c r="K54" s="37">
        <v>15.6</v>
      </c>
      <c r="L54" s="37">
        <v>16</v>
      </c>
      <c r="M54">
        <v>35.26</v>
      </c>
      <c r="N54">
        <v>149.58000000000001</v>
      </c>
      <c r="O54">
        <v>54.15</v>
      </c>
      <c r="P54">
        <v>2.1800000000000002</v>
      </c>
      <c r="Q54">
        <v>6.01</v>
      </c>
      <c r="R54" s="93">
        <v>32.33</v>
      </c>
      <c r="S54" s="93">
        <v>32.340000000000003</v>
      </c>
      <c r="T54" s="93">
        <v>32.33</v>
      </c>
      <c r="U54">
        <v>2.23</v>
      </c>
      <c r="V54">
        <v>137.38664399999999</v>
      </c>
      <c r="W54">
        <v>1.86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92.86</v>
      </c>
      <c r="AD54">
        <v>44.5</v>
      </c>
      <c r="AE54">
        <v>89</v>
      </c>
      <c r="AF54">
        <v>45</v>
      </c>
      <c r="AG54">
        <v>5.34</v>
      </c>
      <c r="AH54">
        <v>16.670000000000002</v>
      </c>
      <c r="AI54">
        <v>16.670000000000002</v>
      </c>
      <c r="AJ54">
        <v>24.18</v>
      </c>
      <c r="AK54">
        <v>186</v>
      </c>
      <c r="AL54">
        <v>79</v>
      </c>
    </row>
    <row r="55" spans="1:38">
      <c r="A55" t="s">
        <v>97</v>
      </c>
      <c r="B55" s="34">
        <v>121.84</v>
      </c>
      <c r="C55" s="34">
        <v>33.840000000000003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15.6</v>
      </c>
      <c r="K55" s="37">
        <v>15.6</v>
      </c>
      <c r="L55" s="37">
        <v>16</v>
      </c>
      <c r="M55">
        <v>35.26</v>
      </c>
      <c r="N55">
        <v>149.58000000000001</v>
      </c>
      <c r="O55">
        <v>54.15</v>
      </c>
      <c r="P55">
        <v>2.25</v>
      </c>
      <c r="Q55">
        <v>6.41</v>
      </c>
      <c r="R55" s="93">
        <v>32.33</v>
      </c>
      <c r="S55" s="93">
        <v>32.340000000000003</v>
      </c>
      <c r="T55" s="93">
        <v>32.33</v>
      </c>
      <c r="U55">
        <v>2.31</v>
      </c>
      <c r="V55">
        <v>136.20907199999999</v>
      </c>
      <c r="W55">
        <v>1.86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93.08</v>
      </c>
      <c r="AD55">
        <v>44.5</v>
      </c>
      <c r="AE55">
        <v>90</v>
      </c>
      <c r="AF55">
        <v>45</v>
      </c>
      <c r="AG55">
        <v>5.34</v>
      </c>
      <c r="AH55">
        <v>17.329999999999998</v>
      </c>
      <c r="AI55">
        <v>17.329999999999998</v>
      </c>
      <c r="AJ55">
        <v>24.18</v>
      </c>
      <c r="AK55">
        <v>186</v>
      </c>
      <c r="AL55">
        <v>79</v>
      </c>
    </row>
    <row r="56" spans="1:38">
      <c r="A56" t="s">
        <v>98</v>
      </c>
      <c r="B56" s="34">
        <v>121.84</v>
      </c>
      <c r="C56" s="34">
        <v>33.840000000000003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15.6</v>
      </c>
      <c r="K56" s="37">
        <v>15.6</v>
      </c>
      <c r="L56" s="37">
        <v>16</v>
      </c>
      <c r="M56">
        <v>35.26</v>
      </c>
      <c r="N56">
        <v>149.58000000000001</v>
      </c>
      <c r="O56">
        <v>54.15</v>
      </c>
      <c r="P56">
        <v>2.25</v>
      </c>
      <c r="Q56">
        <v>6.81</v>
      </c>
      <c r="R56" s="93">
        <v>32.33</v>
      </c>
      <c r="S56" s="93">
        <v>32.340000000000003</v>
      </c>
      <c r="T56" s="93">
        <v>32.33</v>
      </c>
      <c r="U56">
        <v>2.31</v>
      </c>
      <c r="V56">
        <v>135.45970800000001</v>
      </c>
      <c r="W56">
        <v>1.86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92.71</v>
      </c>
      <c r="AD56">
        <v>44.5</v>
      </c>
      <c r="AE56">
        <v>90</v>
      </c>
      <c r="AF56">
        <v>45</v>
      </c>
      <c r="AG56">
        <v>5.34</v>
      </c>
      <c r="AH56">
        <v>18.329999999999998</v>
      </c>
      <c r="AI56">
        <v>18.329999999999998</v>
      </c>
      <c r="AJ56">
        <v>24.18</v>
      </c>
      <c r="AK56">
        <v>186</v>
      </c>
      <c r="AL56">
        <v>79</v>
      </c>
    </row>
    <row r="57" spans="1:38">
      <c r="A57" t="s">
        <v>99</v>
      </c>
      <c r="B57" s="34">
        <v>121.84</v>
      </c>
      <c r="C57" s="34">
        <v>33.840000000000003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15.6</v>
      </c>
      <c r="K57" s="37">
        <v>15.6</v>
      </c>
      <c r="L57" s="37">
        <v>16</v>
      </c>
      <c r="M57">
        <v>35.26</v>
      </c>
      <c r="N57">
        <v>149.58000000000001</v>
      </c>
      <c r="O57">
        <v>54.15</v>
      </c>
      <c r="P57">
        <v>2.25</v>
      </c>
      <c r="Q57">
        <v>7.61</v>
      </c>
      <c r="R57" s="93">
        <v>32.33</v>
      </c>
      <c r="S57" s="93">
        <v>32.340000000000003</v>
      </c>
      <c r="T57" s="93">
        <v>32.33</v>
      </c>
      <c r="U57">
        <v>2.31</v>
      </c>
      <c r="V57">
        <v>138.47662800000001</v>
      </c>
      <c r="W57">
        <v>1.86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92.72</v>
      </c>
      <c r="AD57">
        <v>44</v>
      </c>
      <c r="AE57">
        <v>90</v>
      </c>
      <c r="AF57">
        <v>45</v>
      </c>
      <c r="AG57">
        <v>5.34</v>
      </c>
      <c r="AH57">
        <v>19.329999999999998</v>
      </c>
      <c r="AI57">
        <v>19.329999999999998</v>
      </c>
      <c r="AJ57">
        <v>24.18</v>
      </c>
      <c r="AK57">
        <v>186</v>
      </c>
      <c r="AL57">
        <v>79</v>
      </c>
    </row>
    <row r="58" spans="1:38">
      <c r="A58" t="s">
        <v>100</v>
      </c>
      <c r="B58" s="34">
        <v>121.84</v>
      </c>
      <c r="C58" s="34">
        <v>33.840000000000003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15.34</v>
      </c>
      <c r="K58" s="37">
        <v>15.34</v>
      </c>
      <c r="L58" s="37">
        <v>15.72</v>
      </c>
      <c r="M58">
        <v>35.26</v>
      </c>
      <c r="N58">
        <v>149.58000000000001</v>
      </c>
      <c r="O58">
        <v>54.15</v>
      </c>
      <c r="P58">
        <v>2.25</v>
      </c>
      <c r="Q58">
        <v>8.01</v>
      </c>
      <c r="R58" s="93">
        <v>32.33</v>
      </c>
      <c r="S58" s="93">
        <v>32.340000000000003</v>
      </c>
      <c r="T58" s="93">
        <v>32.33</v>
      </c>
      <c r="U58">
        <v>2.31</v>
      </c>
      <c r="V58">
        <v>135.732204</v>
      </c>
      <c r="W58">
        <v>1.86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92.52</v>
      </c>
      <c r="AD58">
        <v>44</v>
      </c>
      <c r="AE58">
        <v>89</v>
      </c>
      <c r="AF58">
        <v>45</v>
      </c>
      <c r="AG58">
        <v>5.34</v>
      </c>
      <c r="AH58">
        <v>20.67</v>
      </c>
      <c r="AI58">
        <v>20.67</v>
      </c>
      <c r="AJ58">
        <v>24.18</v>
      </c>
      <c r="AK58">
        <v>186</v>
      </c>
      <c r="AL58">
        <v>79</v>
      </c>
    </row>
    <row r="59" spans="1:38">
      <c r="A59" t="s">
        <v>101</v>
      </c>
      <c r="B59" s="34">
        <v>121.84</v>
      </c>
      <c r="C59" s="34">
        <v>33.840000000000003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15.2</v>
      </c>
      <c r="K59" s="37">
        <v>15.2</v>
      </c>
      <c r="L59" s="37">
        <v>15.59</v>
      </c>
      <c r="M59">
        <v>35.26</v>
      </c>
      <c r="N59">
        <v>149.58000000000001</v>
      </c>
      <c r="O59">
        <v>54.15</v>
      </c>
      <c r="P59">
        <v>2.33</v>
      </c>
      <c r="Q59">
        <v>8.2100000000000009</v>
      </c>
      <c r="R59" s="93">
        <v>32.33</v>
      </c>
      <c r="S59" s="93">
        <v>32.340000000000003</v>
      </c>
      <c r="T59" s="93">
        <v>32.33</v>
      </c>
      <c r="U59">
        <v>2.31</v>
      </c>
      <c r="V59">
        <v>131.82967199999999</v>
      </c>
      <c r="W59">
        <v>1.9</v>
      </c>
      <c r="X59">
        <v>23</v>
      </c>
      <c r="Y59">
        <v>7.66</v>
      </c>
      <c r="Z59">
        <v>7.67</v>
      </c>
      <c r="AA59">
        <v>230</v>
      </c>
      <c r="AB59">
        <v>46</v>
      </c>
      <c r="AC59">
        <v>92.22</v>
      </c>
      <c r="AD59">
        <v>43.5</v>
      </c>
      <c r="AE59">
        <v>89</v>
      </c>
      <c r="AF59">
        <v>45</v>
      </c>
      <c r="AG59">
        <v>5.34</v>
      </c>
      <c r="AH59">
        <v>22.33</v>
      </c>
      <c r="AI59">
        <v>22.33</v>
      </c>
      <c r="AJ59">
        <v>24.18</v>
      </c>
      <c r="AK59">
        <v>186</v>
      </c>
      <c r="AL59">
        <v>79</v>
      </c>
    </row>
    <row r="60" spans="1:38">
      <c r="A60" t="s">
        <v>102</v>
      </c>
      <c r="B60" s="34">
        <v>121.84</v>
      </c>
      <c r="C60" s="34">
        <v>33.840000000000003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14.78</v>
      </c>
      <c r="K60" s="37">
        <v>14.78</v>
      </c>
      <c r="L60" s="37">
        <v>15.16</v>
      </c>
      <c r="M60">
        <v>35.26</v>
      </c>
      <c r="N60">
        <v>149.58000000000001</v>
      </c>
      <c r="O60">
        <v>54.15</v>
      </c>
      <c r="P60">
        <v>2.33</v>
      </c>
      <c r="Q60">
        <v>9.01</v>
      </c>
      <c r="R60" s="93">
        <v>32.33</v>
      </c>
      <c r="S60" s="93">
        <v>32.340000000000003</v>
      </c>
      <c r="T60" s="93">
        <v>32.33</v>
      </c>
      <c r="U60">
        <v>2.31</v>
      </c>
      <c r="V60">
        <v>127.158312</v>
      </c>
      <c r="W60">
        <v>1.9</v>
      </c>
      <c r="X60">
        <v>24</v>
      </c>
      <c r="Y60">
        <v>8</v>
      </c>
      <c r="Z60">
        <v>8</v>
      </c>
      <c r="AA60">
        <v>230</v>
      </c>
      <c r="AB60">
        <v>46</v>
      </c>
      <c r="AC60">
        <v>91.75</v>
      </c>
      <c r="AD60">
        <v>43.5</v>
      </c>
      <c r="AE60">
        <v>89</v>
      </c>
      <c r="AF60">
        <v>45</v>
      </c>
      <c r="AG60">
        <v>5.34</v>
      </c>
      <c r="AH60">
        <v>24</v>
      </c>
      <c r="AI60">
        <v>24</v>
      </c>
      <c r="AJ60">
        <v>24.18</v>
      </c>
      <c r="AK60">
        <v>200</v>
      </c>
      <c r="AL60">
        <v>85</v>
      </c>
    </row>
    <row r="61" spans="1:38">
      <c r="A61" t="s">
        <v>103</v>
      </c>
      <c r="B61" s="34">
        <v>121.84</v>
      </c>
      <c r="C61" s="34">
        <v>33.840000000000003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14.21</v>
      </c>
      <c r="K61" s="37">
        <v>14.21</v>
      </c>
      <c r="L61" s="37">
        <v>14.56</v>
      </c>
      <c r="M61">
        <v>35.26</v>
      </c>
      <c r="N61">
        <v>149.58000000000001</v>
      </c>
      <c r="O61">
        <v>54.15</v>
      </c>
      <c r="P61">
        <v>2.33</v>
      </c>
      <c r="Q61">
        <v>9.2100000000000009</v>
      </c>
      <c r="R61" s="93">
        <v>32.33</v>
      </c>
      <c r="S61" s="93">
        <v>32.340000000000003</v>
      </c>
      <c r="T61" s="93">
        <v>32.33</v>
      </c>
      <c r="U61">
        <v>2.31</v>
      </c>
      <c r="V61">
        <v>121.65973200000001</v>
      </c>
      <c r="W61">
        <v>1.9</v>
      </c>
      <c r="X61">
        <v>25.5</v>
      </c>
      <c r="Y61">
        <v>8.5</v>
      </c>
      <c r="Z61">
        <v>8.5</v>
      </c>
      <c r="AA61">
        <v>230</v>
      </c>
      <c r="AB61">
        <v>46</v>
      </c>
      <c r="AC61">
        <v>91.36</v>
      </c>
      <c r="AD61">
        <v>43</v>
      </c>
      <c r="AE61">
        <v>85</v>
      </c>
      <c r="AF61">
        <v>43</v>
      </c>
      <c r="AG61">
        <v>5.34</v>
      </c>
      <c r="AH61">
        <v>25.33</v>
      </c>
      <c r="AI61">
        <v>25.33</v>
      </c>
      <c r="AJ61">
        <v>24.18</v>
      </c>
      <c r="AK61">
        <v>179</v>
      </c>
      <c r="AL61">
        <v>76</v>
      </c>
    </row>
    <row r="62" spans="1:38">
      <c r="A62" t="s">
        <v>104</v>
      </c>
      <c r="B62" s="34">
        <v>121.84</v>
      </c>
      <c r="C62" s="34">
        <v>33.840000000000003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13.48</v>
      </c>
      <c r="K62" s="37">
        <v>13.48</v>
      </c>
      <c r="L62" s="37">
        <v>13.81</v>
      </c>
      <c r="M62">
        <v>35.26</v>
      </c>
      <c r="N62">
        <v>149.58000000000001</v>
      </c>
      <c r="O62">
        <v>54.15</v>
      </c>
      <c r="P62">
        <v>2.33</v>
      </c>
      <c r="Q62">
        <v>9.61</v>
      </c>
      <c r="R62" s="93">
        <v>32.33</v>
      </c>
      <c r="S62" s="93">
        <v>32.340000000000003</v>
      </c>
      <c r="T62" s="93">
        <v>32.33</v>
      </c>
      <c r="U62">
        <v>2.31</v>
      </c>
      <c r="V62">
        <v>115.450716</v>
      </c>
      <c r="W62">
        <v>1.9</v>
      </c>
      <c r="X62">
        <v>26.5</v>
      </c>
      <c r="Y62">
        <v>8.84</v>
      </c>
      <c r="Z62">
        <v>8.83</v>
      </c>
      <c r="AA62">
        <v>225</v>
      </c>
      <c r="AB62">
        <v>45</v>
      </c>
      <c r="AC62">
        <v>88.49</v>
      </c>
      <c r="AD62">
        <v>41.7</v>
      </c>
      <c r="AE62">
        <v>80</v>
      </c>
      <c r="AF62">
        <v>40</v>
      </c>
      <c r="AG62">
        <v>5.34</v>
      </c>
      <c r="AH62">
        <v>25.67</v>
      </c>
      <c r="AI62">
        <v>25.67</v>
      </c>
      <c r="AJ62">
        <v>24.18</v>
      </c>
      <c r="AK62">
        <v>172</v>
      </c>
      <c r="AL62">
        <v>73</v>
      </c>
    </row>
    <row r="63" spans="1:38">
      <c r="A63" t="s">
        <v>105</v>
      </c>
      <c r="B63" s="34">
        <v>121.84</v>
      </c>
      <c r="C63" s="34">
        <v>33.840000000000003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12.8</v>
      </c>
      <c r="K63" s="37">
        <v>12.8</v>
      </c>
      <c r="L63" s="37">
        <v>13.11</v>
      </c>
      <c r="M63">
        <v>35.26</v>
      </c>
      <c r="N63">
        <v>149.58000000000001</v>
      </c>
      <c r="O63">
        <v>54.15</v>
      </c>
      <c r="P63">
        <v>2.4900000000000002</v>
      </c>
      <c r="Q63">
        <v>10.41</v>
      </c>
      <c r="R63" s="93">
        <v>32.33</v>
      </c>
      <c r="S63" s="93">
        <v>32.340000000000003</v>
      </c>
      <c r="T63" s="93">
        <v>32.33</v>
      </c>
      <c r="U63">
        <v>2.31</v>
      </c>
      <c r="V63">
        <v>106.789236</v>
      </c>
      <c r="W63">
        <v>1.9</v>
      </c>
      <c r="X63">
        <v>28</v>
      </c>
      <c r="Y63">
        <v>9.34</v>
      </c>
      <c r="Z63">
        <v>9.33</v>
      </c>
      <c r="AA63">
        <v>220</v>
      </c>
      <c r="AB63">
        <v>44</v>
      </c>
      <c r="AC63">
        <v>78.760000000000005</v>
      </c>
      <c r="AD63">
        <v>38.6</v>
      </c>
      <c r="AE63">
        <v>75</v>
      </c>
      <c r="AF63">
        <v>38</v>
      </c>
      <c r="AG63">
        <v>5.66</v>
      </c>
      <c r="AH63">
        <v>30.33</v>
      </c>
      <c r="AI63">
        <v>30.33</v>
      </c>
      <c r="AJ63">
        <v>24.18</v>
      </c>
      <c r="AK63">
        <v>161</v>
      </c>
      <c r="AL63">
        <v>69</v>
      </c>
    </row>
    <row r="64" spans="1:38">
      <c r="A64" t="s">
        <v>106</v>
      </c>
      <c r="B64" s="34">
        <v>121.84</v>
      </c>
      <c r="C64" s="34">
        <v>33.840000000000003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12.11</v>
      </c>
      <c r="K64" s="37">
        <v>12.11</v>
      </c>
      <c r="L64" s="37">
        <v>12.41</v>
      </c>
      <c r="M64">
        <v>35.26</v>
      </c>
      <c r="N64">
        <v>149.58000000000001</v>
      </c>
      <c r="O64">
        <v>54.15</v>
      </c>
      <c r="P64">
        <v>2.4900000000000002</v>
      </c>
      <c r="Q64">
        <v>11.61</v>
      </c>
      <c r="R64" s="93">
        <v>32.33</v>
      </c>
      <c r="S64" s="93">
        <v>32.340000000000003</v>
      </c>
      <c r="T64" s="93">
        <v>32.33</v>
      </c>
      <c r="U64">
        <v>2.31</v>
      </c>
      <c r="V64">
        <v>97.261607999999995</v>
      </c>
      <c r="W64">
        <v>1.9</v>
      </c>
      <c r="X64">
        <v>31.5</v>
      </c>
      <c r="Y64">
        <v>10.5</v>
      </c>
      <c r="Z64">
        <v>10.5</v>
      </c>
      <c r="AA64">
        <v>208.03</v>
      </c>
      <c r="AB64">
        <v>41.61</v>
      </c>
      <c r="AC64">
        <v>74.63</v>
      </c>
      <c r="AD64">
        <v>36.5</v>
      </c>
      <c r="AE64">
        <v>71</v>
      </c>
      <c r="AF64">
        <v>35</v>
      </c>
      <c r="AG64">
        <v>6.34</v>
      </c>
      <c r="AH64">
        <v>31</v>
      </c>
      <c r="AI64">
        <v>31</v>
      </c>
      <c r="AJ64">
        <v>24.18</v>
      </c>
      <c r="AK64">
        <v>154</v>
      </c>
      <c r="AL64">
        <v>66</v>
      </c>
    </row>
    <row r="65" spans="1:38">
      <c r="A65" t="s">
        <v>107</v>
      </c>
      <c r="B65" s="34">
        <v>170.19</v>
      </c>
      <c r="C65" s="34">
        <v>33.840000000000003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11.35</v>
      </c>
      <c r="K65" s="37">
        <v>11.35</v>
      </c>
      <c r="L65" s="37">
        <v>11.64</v>
      </c>
      <c r="M65">
        <v>35.26</v>
      </c>
      <c r="N65">
        <v>149.58000000000001</v>
      </c>
      <c r="O65">
        <v>54.15</v>
      </c>
      <c r="P65">
        <v>2.4900000000000002</v>
      </c>
      <c r="Q65">
        <v>12.6</v>
      </c>
      <c r="R65" s="93">
        <v>32.33</v>
      </c>
      <c r="S65" s="93">
        <v>32.340000000000003</v>
      </c>
      <c r="T65" s="93">
        <v>32.33</v>
      </c>
      <c r="U65">
        <v>2.31</v>
      </c>
      <c r="V65">
        <v>88.045404000000005</v>
      </c>
      <c r="W65">
        <v>1.9</v>
      </c>
      <c r="X65">
        <v>35</v>
      </c>
      <c r="Y65">
        <v>11.66</v>
      </c>
      <c r="Z65">
        <v>11.67</v>
      </c>
      <c r="AA65">
        <v>193.43</v>
      </c>
      <c r="AB65">
        <v>38.68</v>
      </c>
      <c r="AC65">
        <v>69.88</v>
      </c>
      <c r="AD65">
        <v>34.299999999999997</v>
      </c>
      <c r="AE65">
        <v>65</v>
      </c>
      <c r="AF65">
        <v>33</v>
      </c>
      <c r="AG65">
        <v>6.66</v>
      </c>
      <c r="AH65">
        <v>31.67</v>
      </c>
      <c r="AI65">
        <v>31.67</v>
      </c>
      <c r="AJ65">
        <v>25.14</v>
      </c>
      <c r="AK65">
        <v>144</v>
      </c>
      <c r="AL65">
        <v>61</v>
      </c>
    </row>
    <row r="66" spans="1:38">
      <c r="A66" t="s">
        <v>108</v>
      </c>
      <c r="B66" s="34">
        <v>182.02</v>
      </c>
      <c r="C66" s="34">
        <v>33.840000000000003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10.29</v>
      </c>
      <c r="K66" s="37">
        <v>10.29</v>
      </c>
      <c r="L66" s="37">
        <v>10.55</v>
      </c>
      <c r="M66">
        <v>35.26</v>
      </c>
      <c r="N66">
        <v>149.58000000000001</v>
      </c>
      <c r="O66">
        <v>54.15</v>
      </c>
      <c r="P66">
        <v>2.4900000000000002</v>
      </c>
      <c r="Q66">
        <v>13.2</v>
      </c>
      <c r="R66" s="93">
        <v>32.33</v>
      </c>
      <c r="S66" s="93">
        <v>32.340000000000003</v>
      </c>
      <c r="T66" s="93">
        <v>32.33</v>
      </c>
      <c r="U66">
        <v>2.31</v>
      </c>
      <c r="V66">
        <v>78.955715999999995</v>
      </c>
      <c r="W66">
        <v>1.9</v>
      </c>
      <c r="X66">
        <v>39.5</v>
      </c>
      <c r="Y66">
        <v>13.16</v>
      </c>
      <c r="Z66">
        <v>13.17</v>
      </c>
      <c r="AA66">
        <v>178.5</v>
      </c>
      <c r="AB66">
        <v>35.700000000000003</v>
      </c>
      <c r="AC66">
        <v>64.81</v>
      </c>
      <c r="AD66">
        <v>31.2</v>
      </c>
      <c r="AE66">
        <v>59</v>
      </c>
      <c r="AF66">
        <v>29</v>
      </c>
      <c r="AG66">
        <v>7.66</v>
      </c>
      <c r="AH66">
        <v>32.67</v>
      </c>
      <c r="AI66">
        <v>32.67</v>
      </c>
      <c r="AJ66">
        <v>25.14</v>
      </c>
      <c r="AK66">
        <v>130</v>
      </c>
      <c r="AL66">
        <v>55</v>
      </c>
    </row>
    <row r="67" spans="1:38">
      <c r="A67" t="s">
        <v>109</v>
      </c>
      <c r="B67" s="34">
        <v>215.55</v>
      </c>
      <c r="C67" s="34">
        <v>57.65</v>
      </c>
      <c r="D67" s="93">
        <f t="shared" si="0"/>
        <v>97</v>
      </c>
      <c r="E67" s="34">
        <v>0</v>
      </c>
      <c r="F67" s="34"/>
      <c r="G67" s="34"/>
      <c r="H67" s="34"/>
      <c r="I67" s="34"/>
      <c r="J67" s="37">
        <v>9.3000000000000007</v>
      </c>
      <c r="K67" s="37">
        <v>9.3000000000000007</v>
      </c>
      <c r="L67" s="37">
        <v>9.5399999999999991</v>
      </c>
      <c r="M67">
        <v>35.26</v>
      </c>
      <c r="N67">
        <v>149.58000000000001</v>
      </c>
      <c r="O67">
        <v>54.15</v>
      </c>
      <c r="P67">
        <v>2.4900000000000002</v>
      </c>
      <c r="Q67">
        <v>13.4</v>
      </c>
      <c r="R67" s="93">
        <v>32.33</v>
      </c>
      <c r="S67" s="93">
        <v>32.340000000000003</v>
      </c>
      <c r="T67" s="93">
        <v>32.33</v>
      </c>
      <c r="U67">
        <v>2.4700000000000002</v>
      </c>
      <c r="V67">
        <v>69.593531999999996</v>
      </c>
      <c r="W67">
        <v>1.95</v>
      </c>
      <c r="X67">
        <v>43.5</v>
      </c>
      <c r="Y67">
        <v>14.5</v>
      </c>
      <c r="Z67">
        <v>14.5</v>
      </c>
      <c r="AA67">
        <v>175.05</v>
      </c>
      <c r="AB67">
        <v>35.01</v>
      </c>
      <c r="AC67">
        <v>59.19</v>
      </c>
      <c r="AD67">
        <v>28.4</v>
      </c>
      <c r="AE67">
        <v>50</v>
      </c>
      <c r="AF67">
        <v>25</v>
      </c>
      <c r="AG67">
        <v>8</v>
      </c>
      <c r="AH67">
        <v>28.33</v>
      </c>
      <c r="AI67">
        <v>28.33</v>
      </c>
      <c r="AJ67">
        <v>25.14</v>
      </c>
      <c r="AK67">
        <v>113</v>
      </c>
      <c r="AL67">
        <v>48</v>
      </c>
    </row>
    <row r="68" spans="1:38">
      <c r="A68" t="s">
        <v>110</v>
      </c>
      <c r="B68" s="34">
        <v>215.55</v>
      </c>
      <c r="C68" s="34">
        <v>57.65</v>
      </c>
      <c r="D68" s="93">
        <f t="shared" ref="D68:D98" si="1">R68+S68+T68</f>
        <v>97</v>
      </c>
      <c r="E68" s="34">
        <v>0</v>
      </c>
      <c r="F68" s="34"/>
      <c r="G68" s="34"/>
      <c r="H68" s="34"/>
      <c r="I68" s="34"/>
      <c r="J68" s="37">
        <v>8.4700000000000006</v>
      </c>
      <c r="K68" s="37">
        <v>8.4700000000000006</v>
      </c>
      <c r="L68" s="37">
        <v>8.69</v>
      </c>
      <c r="M68">
        <v>35.26</v>
      </c>
      <c r="N68">
        <v>149.58000000000001</v>
      </c>
      <c r="O68">
        <v>54.15</v>
      </c>
      <c r="P68">
        <v>2.4900000000000002</v>
      </c>
      <c r="Q68">
        <v>13.4</v>
      </c>
      <c r="R68" s="93">
        <v>32.33</v>
      </c>
      <c r="S68" s="93">
        <v>32.340000000000003</v>
      </c>
      <c r="T68" s="93">
        <v>32.33</v>
      </c>
      <c r="U68">
        <v>2.4700000000000002</v>
      </c>
      <c r="V68">
        <v>60.299472000000002</v>
      </c>
      <c r="W68">
        <v>1.95</v>
      </c>
      <c r="X68">
        <v>47</v>
      </c>
      <c r="Y68">
        <v>15.66</v>
      </c>
      <c r="Z68">
        <v>15.67</v>
      </c>
      <c r="AA68">
        <v>154.12</v>
      </c>
      <c r="AB68">
        <v>30.82</v>
      </c>
      <c r="AC68">
        <v>53.44</v>
      </c>
      <c r="AD68">
        <v>25</v>
      </c>
      <c r="AE68">
        <v>43</v>
      </c>
      <c r="AF68">
        <v>22</v>
      </c>
      <c r="AG68">
        <v>8.34</v>
      </c>
      <c r="AH68">
        <v>28.67</v>
      </c>
      <c r="AI68">
        <v>28.67</v>
      </c>
      <c r="AJ68">
        <v>26.11</v>
      </c>
      <c r="AK68">
        <v>98</v>
      </c>
      <c r="AL68">
        <v>42</v>
      </c>
    </row>
    <row r="69" spans="1:38">
      <c r="A69" t="s">
        <v>111</v>
      </c>
      <c r="B69" s="34">
        <v>215.55</v>
      </c>
      <c r="C69" s="34">
        <v>57.65</v>
      </c>
      <c r="D69" s="93">
        <f t="shared" si="1"/>
        <v>97</v>
      </c>
      <c r="E69" s="34">
        <v>0</v>
      </c>
      <c r="F69" s="34"/>
      <c r="G69" s="34"/>
      <c r="H69" s="34"/>
      <c r="I69" s="34"/>
      <c r="J69" s="37">
        <v>7.07</v>
      </c>
      <c r="K69" s="37">
        <v>7.07</v>
      </c>
      <c r="L69" s="37">
        <v>7.24</v>
      </c>
      <c r="M69">
        <v>35.26</v>
      </c>
      <c r="N69">
        <v>149.58000000000001</v>
      </c>
      <c r="O69">
        <v>53.18</v>
      </c>
      <c r="P69">
        <v>2.56</v>
      </c>
      <c r="Q69">
        <v>13.4</v>
      </c>
      <c r="R69" s="93">
        <v>32.33</v>
      </c>
      <c r="S69" s="93">
        <v>32.340000000000003</v>
      </c>
      <c r="T69" s="93">
        <v>32.33</v>
      </c>
      <c r="U69">
        <v>2.4700000000000002</v>
      </c>
      <c r="V69">
        <v>44.348723999999997</v>
      </c>
      <c r="W69">
        <v>1.95</v>
      </c>
      <c r="X69">
        <v>49.5</v>
      </c>
      <c r="Y69">
        <v>16.5</v>
      </c>
      <c r="Z69">
        <v>16.5</v>
      </c>
      <c r="AA69">
        <v>133.85</v>
      </c>
      <c r="AB69">
        <v>26.77</v>
      </c>
      <c r="AC69">
        <v>47.23</v>
      </c>
      <c r="AD69">
        <v>21.3</v>
      </c>
      <c r="AE69">
        <v>35</v>
      </c>
      <c r="AF69">
        <v>18</v>
      </c>
      <c r="AG69">
        <v>9</v>
      </c>
      <c r="AH69">
        <v>29</v>
      </c>
      <c r="AI69">
        <v>29</v>
      </c>
      <c r="AJ69">
        <v>26.11</v>
      </c>
      <c r="AK69">
        <v>81</v>
      </c>
      <c r="AL69">
        <v>34</v>
      </c>
    </row>
    <row r="70" spans="1:38">
      <c r="A70" t="s">
        <v>112</v>
      </c>
      <c r="B70" s="34">
        <v>215.55</v>
      </c>
      <c r="C70" s="34">
        <v>57.65</v>
      </c>
      <c r="D70" s="93">
        <f t="shared" si="1"/>
        <v>97</v>
      </c>
      <c r="E70" s="34">
        <v>0</v>
      </c>
      <c r="F70" s="34"/>
      <c r="G70" s="34"/>
      <c r="H70" s="34"/>
      <c r="I70" s="34"/>
      <c r="J70" s="37">
        <v>5.97</v>
      </c>
      <c r="K70" s="37">
        <v>5.97</v>
      </c>
      <c r="L70" s="37">
        <v>6.11</v>
      </c>
      <c r="M70">
        <v>35.26</v>
      </c>
      <c r="N70">
        <v>149.58000000000001</v>
      </c>
      <c r="O70">
        <v>53.18</v>
      </c>
      <c r="P70">
        <v>2.56</v>
      </c>
      <c r="Q70">
        <v>13.2</v>
      </c>
      <c r="R70" s="93">
        <v>32.33</v>
      </c>
      <c r="S70" s="93">
        <v>32.340000000000003</v>
      </c>
      <c r="T70" s="93">
        <v>32.33</v>
      </c>
      <c r="U70">
        <v>2.4700000000000002</v>
      </c>
      <c r="V70">
        <v>35.677512</v>
      </c>
      <c r="W70">
        <v>1.95</v>
      </c>
      <c r="X70">
        <v>52.5</v>
      </c>
      <c r="Y70">
        <v>17.5</v>
      </c>
      <c r="Z70">
        <v>17.5</v>
      </c>
      <c r="AA70">
        <v>113</v>
      </c>
      <c r="AB70">
        <v>22.6</v>
      </c>
      <c r="AC70">
        <v>40.630000000000003</v>
      </c>
      <c r="AD70">
        <v>17.5</v>
      </c>
      <c r="AE70">
        <v>28</v>
      </c>
      <c r="AF70">
        <v>14</v>
      </c>
      <c r="AG70">
        <v>9.66</v>
      </c>
      <c r="AH70">
        <v>29.33</v>
      </c>
      <c r="AI70">
        <v>29.33</v>
      </c>
      <c r="AJ70">
        <v>26.11</v>
      </c>
      <c r="AK70">
        <v>67</v>
      </c>
      <c r="AL70">
        <v>28</v>
      </c>
    </row>
    <row r="71" spans="1:38">
      <c r="A71" t="s">
        <v>113</v>
      </c>
      <c r="B71" s="34">
        <v>215.55</v>
      </c>
      <c r="C71" s="34">
        <v>57.65</v>
      </c>
      <c r="D71" s="93">
        <f t="shared" si="1"/>
        <v>80.39</v>
      </c>
      <c r="E71" s="34">
        <v>0</v>
      </c>
      <c r="F71" s="34"/>
      <c r="G71" s="34"/>
      <c r="H71" s="34"/>
      <c r="I71" s="34"/>
      <c r="J71" s="37">
        <v>4.6900000000000004</v>
      </c>
      <c r="K71" s="37">
        <v>4.6900000000000004</v>
      </c>
      <c r="L71" s="37">
        <v>4.8</v>
      </c>
      <c r="M71">
        <v>35.26</v>
      </c>
      <c r="N71">
        <v>149.58000000000001</v>
      </c>
      <c r="O71">
        <v>53.18</v>
      </c>
      <c r="P71">
        <v>2.56</v>
      </c>
      <c r="Q71">
        <v>12.6</v>
      </c>
      <c r="R71" s="93">
        <v>22.38</v>
      </c>
      <c r="S71" s="93">
        <v>33</v>
      </c>
      <c r="T71" s="93">
        <v>25.01</v>
      </c>
      <c r="U71">
        <v>2.61</v>
      </c>
      <c r="V71">
        <v>27.619416000000001</v>
      </c>
      <c r="W71">
        <v>1.95</v>
      </c>
      <c r="X71">
        <v>54.5</v>
      </c>
      <c r="Y71">
        <v>18.16</v>
      </c>
      <c r="Z71">
        <v>18.170000000000002</v>
      </c>
      <c r="AA71">
        <v>98.68</v>
      </c>
      <c r="AB71">
        <v>19.739999999999998</v>
      </c>
      <c r="AC71">
        <v>33.92</v>
      </c>
      <c r="AD71">
        <v>14.5</v>
      </c>
      <c r="AE71">
        <v>21</v>
      </c>
      <c r="AF71">
        <v>11</v>
      </c>
      <c r="AG71">
        <v>11.34</v>
      </c>
      <c r="AH71">
        <v>30</v>
      </c>
      <c r="AI71">
        <v>30</v>
      </c>
      <c r="AJ71">
        <v>27.08</v>
      </c>
      <c r="AK71">
        <v>53</v>
      </c>
      <c r="AL71">
        <v>22</v>
      </c>
    </row>
    <row r="72" spans="1:38">
      <c r="A72" t="s">
        <v>114</v>
      </c>
      <c r="B72" s="34">
        <v>215.55</v>
      </c>
      <c r="C72" s="34">
        <v>57.65</v>
      </c>
      <c r="D72" s="93">
        <f t="shared" si="1"/>
        <v>59.32</v>
      </c>
      <c r="E72" s="34">
        <v>0</v>
      </c>
      <c r="F72" s="34"/>
      <c r="G72" s="34"/>
      <c r="H72" s="34"/>
      <c r="I72" s="34"/>
      <c r="J72" s="37">
        <v>3.45</v>
      </c>
      <c r="K72" s="37">
        <v>3.45</v>
      </c>
      <c r="L72" s="37">
        <v>3.53</v>
      </c>
      <c r="M72">
        <v>35.26</v>
      </c>
      <c r="N72">
        <v>193.4</v>
      </c>
      <c r="O72">
        <v>53.18</v>
      </c>
      <c r="P72">
        <v>2.56</v>
      </c>
      <c r="Q72">
        <v>12.01</v>
      </c>
      <c r="R72" s="93">
        <v>15.49</v>
      </c>
      <c r="S72" s="93">
        <v>27</v>
      </c>
      <c r="T72" s="93">
        <v>16.829999999999998</v>
      </c>
      <c r="U72">
        <v>2.61</v>
      </c>
      <c r="V72">
        <v>19.746227999999999</v>
      </c>
      <c r="W72">
        <v>1.95</v>
      </c>
      <c r="X72">
        <v>56</v>
      </c>
      <c r="Y72">
        <v>18.66</v>
      </c>
      <c r="Z72">
        <v>18.670000000000002</v>
      </c>
      <c r="AA72">
        <v>79.930000000000007</v>
      </c>
      <c r="AB72">
        <v>15.98</v>
      </c>
      <c r="AC72">
        <v>27.15</v>
      </c>
      <c r="AD72">
        <v>11</v>
      </c>
      <c r="AE72">
        <v>15</v>
      </c>
      <c r="AF72">
        <v>7</v>
      </c>
      <c r="AG72">
        <v>13.34</v>
      </c>
      <c r="AH72">
        <v>30.67</v>
      </c>
      <c r="AI72">
        <v>30.67</v>
      </c>
      <c r="AJ72">
        <v>27.08</v>
      </c>
      <c r="AK72">
        <v>39</v>
      </c>
      <c r="AL72">
        <v>16</v>
      </c>
    </row>
    <row r="73" spans="1:38">
      <c r="A73" t="s">
        <v>115</v>
      </c>
      <c r="B73" s="34">
        <v>215.55</v>
      </c>
      <c r="C73" s="34">
        <v>57.65</v>
      </c>
      <c r="D73" s="93">
        <f t="shared" si="1"/>
        <v>32.950000000000003</v>
      </c>
      <c r="E73" s="34">
        <v>0</v>
      </c>
      <c r="F73" s="34"/>
      <c r="G73" s="34"/>
      <c r="H73" s="34"/>
      <c r="I73" s="34"/>
      <c r="J73" s="37">
        <v>2.48</v>
      </c>
      <c r="K73" s="37">
        <v>2.48</v>
      </c>
      <c r="L73" s="37">
        <v>2.54</v>
      </c>
      <c r="M73">
        <v>35.26</v>
      </c>
      <c r="N73">
        <v>232.08</v>
      </c>
      <c r="O73">
        <v>53.18</v>
      </c>
      <c r="P73">
        <v>2.56</v>
      </c>
      <c r="Q73">
        <v>11.81</v>
      </c>
      <c r="R73" s="93">
        <v>8.5399999999999991</v>
      </c>
      <c r="S73" s="93">
        <v>15</v>
      </c>
      <c r="T73" s="93">
        <v>9.41</v>
      </c>
      <c r="U73">
        <v>2.61</v>
      </c>
      <c r="V73">
        <v>12.447228000000001</v>
      </c>
      <c r="W73">
        <v>1.95</v>
      </c>
      <c r="X73">
        <v>57.5</v>
      </c>
      <c r="Y73">
        <v>19.16</v>
      </c>
      <c r="Z73">
        <v>19.170000000000002</v>
      </c>
      <c r="AA73">
        <v>61.57</v>
      </c>
      <c r="AB73">
        <v>12.31</v>
      </c>
      <c r="AC73">
        <v>20.18</v>
      </c>
      <c r="AD73">
        <v>9</v>
      </c>
      <c r="AE73">
        <v>11</v>
      </c>
      <c r="AF73">
        <v>6</v>
      </c>
      <c r="AG73">
        <v>16.66</v>
      </c>
      <c r="AH73">
        <v>32</v>
      </c>
      <c r="AI73">
        <v>32</v>
      </c>
      <c r="AJ73">
        <v>27.08</v>
      </c>
      <c r="AK73">
        <v>28</v>
      </c>
      <c r="AL73">
        <v>12</v>
      </c>
    </row>
    <row r="74" spans="1:38">
      <c r="A74" t="s">
        <v>116</v>
      </c>
      <c r="B74" s="34">
        <v>215.55</v>
      </c>
      <c r="C74" s="34">
        <v>68.2</v>
      </c>
      <c r="D74" s="93">
        <f t="shared" si="1"/>
        <v>13.26</v>
      </c>
      <c r="E74" s="34">
        <v>0</v>
      </c>
      <c r="F74" s="34"/>
      <c r="G74" s="34"/>
      <c r="H74" s="34"/>
      <c r="I74" s="34"/>
      <c r="J74" s="37">
        <v>1.61</v>
      </c>
      <c r="K74" s="37">
        <v>1.61</v>
      </c>
      <c r="L74" s="37">
        <v>1.65</v>
      </c>
      <c r="M74">
        <v>35.26</v>
      </c>
      <c r="N74">
        <v>232.08</v>
      </c>
      <c r="O74">
        <v>67.69</v>
      </c>
      <c r="P74">
        <v>2.56</v>
      </c>
      <c r="Q74">
        <v>11.61</v>
      </c>
      <c r="R74" s="93">
        <v>3.42</v>
      </c>
      <c r="S74" s="93">
        <v>6</v>
      </c>
      <c r="T74" s="93">
        <v>3.84</v>
      </c>
      <c r="U74">
        <v>2.61</v>
      </c>
      <c r="V74">
        <v>7.7369399999999997</v>
      </c>
      <c r="W74">
        <v>1.95</v>
      </c>
      <c r="X74">
        <v>59</v>
      </c>
      <c r="Y74">
        <v>19.66</v>
      </c>
      <c r="Z74">
        <v>19.670000000000002</v>
      </c>
      <c r="AA74">
        <v>37.89</v>
      </c>
      <c r="AB74">
        <v>7.58</v>
      </c>
      <c r="AC74">
        <v>13.76</v>
      </c>
      <c r="AD74">
        <v>6</v>
      </c>
      <c r="AE74">
        <v>7</v>
      </c>
      <c r="AF74">
        <v>3</v>
      </c>
      <c r="AG74">
        <v>17</v>
      </c>
      <c r="AH74">
        <v>35</v>
      </c>
      <c r="AI74">
        <v>35</v>
      </c>
      <c r="AJ74">
        <v>28.04</v>
      </c>
      <c r="AK74">
        <v>18</v>
      </c>
      <c r="AL74">
        <v>7</v>
      </c>
    </row>
    <row r="75" spans="1:38">
      <c r="A75" t="s">
        <v>117</v>
      </c>
      <c r="B75" s="34">
        <v>215.55</v>
      </c>
      <c r="C75" s="34">
        <v>57.65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0.91</v>
      </c>
      <c r="K75" s="37">
        <v>0.91</v>
      </c>
      <c r="L75" s="37">
        <v>0.93</v>
      </c>
      <c r="M75">
        <v>35.26</v>
      </c>
      <c r="N75">
        <v>232.08</v>
      </c>
      <c r="O75">
        <v>96.7</v>
      </c>
      <c r="P75">
        <v>2.1800000000000002</v>
      </c>
      <c r="Q75">
        <v>11.41</v>
      </c>
      <c r="R75" s="93">
        <v>0</v>
      </c>
      <c r="S75" s="93">
        <v>0</v>
      </c>
      <c r="T75" s="93">
        <v>0</v>
      </c>
      <c r="U75">
        <v>2.61</v>
      </c>
      <c r="V75">
        <v>3.7857479999999999</v>
      </c>
      <c r="W75">
        <v>1.9</v>
      </c>
      <c r="X75">
        <v>59</v>
      </c>
      <c r="Y75">
        <v>19.66</v>
      </c>
      <c r="Z75">
        <v>19.670000000000002</v>
      </c>
      <c r="AA75">
        <v>27.31</v>
      </c>
      <c r="AB75">
        <v>5.46</v>
      </c>
      <c r="AC75">
        <v>8.33</v>
      </c>
      <c r="AD75">
        <v>4</v>
      </c>
      <c r="AE75">
        <v>3</v>
      </c>
      <c r="AF75">
        <v>1</v>
      </c>
      <c r="AG75">
        <v>17.34</v>
      </c>
      <c r="AH75">
        <v>46.67</v>
      </c>
      <c r="AI75">
        <v>46.67</v>
      </c>
      <c r="AJ75">
        <v>28.04</v>
      </c>
      <c r="AK75">
        <v>7</v>
      </c>
      <c r="AL75">
        <v>3</v>
      </c>
    </row>
    <row r="76" spans="1:38">
      <c r="A76" t="s">
        <v>118</v>
      </c>
      <c r="B76" s="34">
        <v>215.55</v>
      </c>
      <c r="C76" s="34">
        <v>68.2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</v>
      </c>
      <c r="K76" s="37">
        <v>0.4</v>
      </c>
      <c r="L76" s="37">
        <v>0.41</v>
      </c>
      <c r="M76">
        <v>35.26</v>
      </c>
      <c r="N76">
        <v>232.08</v>
      </c>
      <c r="O76">
        <v>100.2</v>
      </c>
      <c r="P76">
        <v>2.1800000000000002</v>
      </c>
      <c r="Q76">
        <v>11.21</v>
      </c>
      <c r="R76" s="93">
        <v>0</v>
      </c>
      <c r="S76" s="93">
        <v>0</v>
      </c>
      <c r="T76" s="93">
        <v>0</v>
      </c>
      <c r="U76">
        <v>2.61</v>
      </c>
      <c r="V76">
        <v>1.4695320000000001</v>
      </c>
      <c r="W76">
        <v>1.9</v>
      </c>
      <c r="X76">
        <v>59</v>
      </c>
      <c r="Y76">
        <v>19.66</v>
      </c>
      <c r="Z76">
        <v>19.670000000000002</v>
      </c>
      <c r="AA76">
        <v>15.36</v>
      </c>
      <c r="AB76">
        <v>3.07</v>
      </c>
      <c r="AC76">
        <v>4.17</v>
      </c>
      <c r="AD76">
        <v>3</v>
      </c>
      <c r="AE76">
        <v>0</v>
      </c>
      <c r="AF76">
        <v>0</v>
      </c>
      <c r="AG76">
        <v>17.66</v>
      </c>
      <c r="AH76">
        <v>47.33</v>
      </c>
      <c r="AI76">
        <v>47.33</v>
      </c>
      <c r="AJ76">
        <v>28.04</v>
      </c>
      <c r="AK76">
        <v>1</v>
      </c>
      <c r="AL76">
        <v>1</v>
      </c>
    </row>
    <row r="77" spans="1:38">
      <c r="A77" t="s">
        <v>119</v>
      </c>
      <c r="B77" s="34">
        <v>215.55</v>
      </c>
      <c r="C77" s="34">
        <v>68.2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35.26</v>
      </c>
      <c r="N77">
        <v>232.08</v>
      </c>
      <c r="O77">
        <v>100.2</v>
      </c>
      <c r="P77">
        <v>2.1800000000000002</v>
      </c>
      <c r="Q77">
        <v>11.01</v>
      </c>
      <c r="R77" s="93">
        <v>0</v>
      </c>
      <c r="S77" s="93">
        <v>0</v>
      </c>
      <c r="T77" s="93">
        <v>0</v>
      </c>
      <c r="U77">
        <v>2.31</v>
      </c>
      <c r="V77">
        <v>0</v>
      </c>
      <c r="W77">
        <v>1.9</v>
      </c>
      <c r="X77">
        <v>77.5</v>
      </c>
      <c r="Y77">
        <v>25.84</v>
      </c>
      <c r="Z77">
        <v>25.83</v>
      </c>
      <c r="AA77">
        <v>6.83</v>
      </c>
      <c r="AB77">
        <v>1.36</v>
      </c>
      <c r="AC77">
        <v>1.26</v>
      </c>
      <c r="AD77">
        <v>2</v>
      </c>
      <c r="AE77">
        <v>0</v>
      </c>
      <c r="AF77">
        <v>0</v>
      </c>
      <c r="AG77">
        <v>21</v>
      </c>
      <c r="AH77">
        <v>48</v>
      </c>
      <c r="AI77">
        <v>48</v>
      </c>
      <c r="AJ77">
        <v>29.01</v>
      </c>
      <c r="AK77">
        <v>1</v>
      </c>
      <c r="AL77">
        <v>0</v>
      </c>
    </row>
    <row r="78" spans="1:38">
      <c r="A78" t="s">
        <v>120</v>
      </c>
      <c r="B78" s="34">
        <v>215.55</v>
      </c>
      <c r="C78" s="34">
        <v>68.2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35.26</v>
      </c>
      <c r="N78">
        <v>232.08</v>
      </c>
      <c r="O78">
        <v>100.2</v>
      </c>
      <c r="P78">
        <v>2.1800000000000002</v>
      </c>
      <c r="Q78">
        <v>11.01</v>
      </c>
      <c r="R78" s="93">
        <v>0</v>
      </c>
      <c r="S78" s="93">
        <v>0</v>
      </c>
      <c r="T78" s="93">
        <v>0</v>
      </c>
      <c r="U78">
        <v>2.31</v>
      </c>
      <c r="V78">
        <v>0</v>
      </c>
      <c r="W78">
        <v>1.9</v>
      </c>
      <c r="X78">
        <v>79</v>
      </c>
      <c r="Y78">
        <v>26.34</v>
      </c>
      <c r="Z78">
        <v>26.33</v>
      </c>
      <c r="AA78">
        <v>1.71</v>
      </c>
      <c r="AB78">
        <v>0.34</v>
      </c>
      <c r="AC78">
        <v>0.63</v>
      </c>
      <c r="AD78">
        <v>1</v>
      </c>
      <c r="AE78">
        <v>0</v>
      </c>
      <c r="AF78">
        <v>0</v>
      </c>
      <c r="AG78">
        <v>21.16</v>
      </c>
      <c r="AH78">
        <v>48.67</v>
      </c>
      <c r="AI78">
        <v>48.67</v>
      </c>
      <c r="AJ78">
        <v>29.01</v>
      </c>
      <c r="AK78">
        <v>0</v>
      </c>
      <c r="AL78">
        <v>0</v>
      </c>
    </row>
    <row r="79" spans="1:38">
      <c r="A79" t="s">
        <v>121</v>
      </c>
      <c r="B79" s="34">
        <v>215.55</v>
      </c>
      <c r="C79" s="34">
        <v>68.2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33.17</v>
      </c>
      <c r="N79">
        <v>232.08</v>
      </c>
      <c r="O79">
        <v>100.2</v>
      </c>
      <c r="P79">
        <v>2.4900000000000002</v>
      </c>
      <c r="Q79">
        <v>10.81</v>
      </c>
      <c r="R79" s="93">
        <v>0</v>
      </c>
      <c r="S79" s="93">
        <v>0</v>
      </c>
      <c r="T79" s="93">
        <v>0</v>
      </c>
      <c r="U79">
        <v>2.31</v>
      </c>
      <c r="V79">
        <v>0</v>
      </c>
      <c r="W79">
        <v>1.86</v>
      </c>
      <c r="X79">
        <v>81</v>
      </c>
      <c r="Y79">
        <v>27</v>
      </c>
      <c r="Z79">
        <v>27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21.34</v>
      </c>
      <c r="AH79">
        <v>49.33</v>
      </c>
      <c r="AI79">
        <v>49.33</v>
      </c>
      <c r="AJ79">
        <v>29.98</v>
      </c>
      <c r="AK79">
        <v>0</v>
      </c>
      <c r="AL79">
        <v>0</v>
      </c>
    </row>
    <row r="80" spans="1:38">
      <c r="A80" t="s">
        <v>122</v>
      </c>
      <c r="B80" s="34">
        <v>215.55</v>
      </c>
      <c r="C80" s="34">
        <v>68.2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33.17</v>
      </c>
      <c r="N80">
        <v>232.08</v>
      </c>
      <c r="O80">
        <v>100.2</v>
      </c>
      <c r="P80">
        <v>2.4900000000000002</v>
      </c>
      <c r="Q80">
        <v>10.81</v>
      </c>
      <c r="R80" s="93">
        <v>0</v>
      </c>
      <c r="S80" s="93">
        <v>0</v>
      </c>
      <c r="T80" s="93">
        <v>0</v>
      </c>
      <c r="U80">
        <v>2.31</v>
      </c>
      <c r="V80">
        <v>0</v>
      </c>
      <c r="W80">
        <v>1.86</v>
      </c>
      <c r="X80">
        <v>83.06</v>
      </c>
      <c r="Y80">
        <v>27.68</v>
      </c>
      <c r="Z80">
        <v>27.69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21.5</v>
      </c>
      <c r="AH80">
        <v>50.33</v>
      </c>
      <c r="AI80">
        <v>50.33</v>
      </c>
      <c r="AJ80">
        <v>29.98</v>
      </c>
      <c r="AK80">
        <v>0</v>
      </c>
      <c r="AL80">
        <v>0</v>
      </c>
    </row>
    <row r="81" spans="1:38">
      <c r="A81" t="s">
        <v>123</v>
      </c>
      <c r="B81" s="34">
        <v>215.55</v>
      </c>
      <c r="C81" s="34">
        <v>68.2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33.17</v>
      </c>
      <c r="N81">
        <v>232.08</v>
      </c>
      <c r="O81">
        <v>100.2</v>
      </c>
      <c r="P81">
        <v>2.4900000000000002</v>
      </c>
      <c r="Q81">
        <v>10.61</v>
      </c>
      <c r="R81" s="93">
        <v>0</v>
      </c>
      <c r="S81" s="93">
        <v>0</v>
      </c>
      <c r="T81" s="93">
        <v>0</v>
      </c>
      <c r="U81">
        <v>2.31</v>
      </c>
      <c r="V81">
        <v>0</v>
      </c>
      <c r="W81">
        <v>1.86</v>
      </c>
      <c r="X81">
        <v>75</v>
      </c>
      <c r="Y81">
        <v>25</v>
      </c>
      <c r="Z81">
        <v>25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44.67</v>
      </c>
      <c r="AI81">
        <v>44.67</v>
      </c>
      <c r="AJ81">
        <v>29.98</v>
      </c>
      <c r="AK81">
        <v>0</v>
      </c>
      <c r="AL81">
        <v>0</v>
      </c>
    </row>
    <row r="82" spans="1:38">
      <c r="A82" t="s">
        <v>124</v>
      </c>
      <c r="B82" s="34">
        <v>215.55</v>
      </c>
      <c r="C82" s="34">
        <v>68.2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33.17</v>
      </c>
      <c r="N82">
        <v>232.08</v>
      </c>
      <c r="O82">
        <v>100.2</v>
      </c>
      <c r="P82">
        <v>2.4900000000000002</v>
      </c>
      <c r="Q82">
        <v>10.41</v>
      </c>
      <c r="R82" s="93">
        <v>0</v>
      </c>
      <c r="S82" s="93">
        <v>0</v>
      </c>
      <c r="T82" s="93">
        <v>0</v>
      </c>
      <c r="U82">
        <v>2.31</v>
      </c>
      <c r="V82">
        <v>0</v>
      </c>
      <c r="W82">
        <v>1.86</v>
      </c>
      <c r="X82">
        <v>75.5</v>
      </c>
      <c r="Y82">
        <v>25.16</v>
      </c>
      <c r="Z82">
        <v>25.17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21.84</v>
      </c>
      <c r="AH82">
        <v>45</v>
      </c>
      <c r="AI82">
        <v>45</v>
      </c>
      <c r="AJ82">
        <v>29.01</v>
      </c>
      <c r="AK82">
        <v>0</v>
      </c>
      <c r="AL82">
        <v>0</v>
      </c>
    </row>
    <row r="83" spans="1:38">
      <c r="A83" t="s">
        <v>125</v>
      </c>
      <c r="B83" s="34">
        <v>215.55</v>
      </c>
      <c r="C83" s="34">
        <v>57.65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33.17</v>
      </c>
      <c r="N83">
        <v>271.97000000000003</v>
      </c>
      <c r="O83">
        <v>100.2</v>
      </c>
      <c r="P83">
        <v>2.56</v>
      </c>
      <c r="Q83">
        <v>10.210000000000001</v>
      </c>
      <c r="R83" s="93">
        <v>0</v>
      </c>
      <c r="S83" s="93">
        <v>0</v>
      </c>
      <c r="T83" s="93">
        <v>0</v>
      </c>
      <c r="U83">
        <v>2.31</v>
      </c>
      <c r="V83">
        <v>0</v>
      </c>
      <c r="W83">
        <v>1.82</v>
      </c>
      <c r="X83">
        <v>76</v>
      </c>
      <c r="Y83">
        <v>25.34</v>
      </c>
      <c r="Z83">
        <v>25.33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22</v>
      </c>
      <c r="AH83">
        <v>46.33</v>
      </c>
      <c r="AI83">
        <v>46.33</v>
      </c>
      <c r="AJ83">
        <v>29.01</v>
      </c>
      <c r="AK83">
        <v>0</v>
      </c>
      <c r="AL83">
        <v>0</v>
      </c>
    </row>
    <row r="84" spans="1:38">
      <c r="A84" t="s">
        <v>126</v>
      </c>
      <c r="B84" s="34">
        <v>215.55</v>
      </c>
      <c r="C84" s="34">
        <v>57.65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33.17</v>
      </c>
      <c r="N84">
        <v>271.97000000000003</v>
      </c>
      <c r="O84">
        <v>100.2</v>
      </c>
      <c r="P84">
        <v>2.56</v>
      </c>
      <c r="Q84">
        <v>10.01</v>
      </c>
      <c r="R84" s="93">
        <v>0</v>
      </c>
      <c r="S84" s="93">
        <v>0</v>
      </c>
      <c r="T84" s="93">
        <v>0</v>
      </c>
      <c r="U84">
        <v>2.31</v>
      </c>
      <c r="V84">
        <v>0</v>
      </c>
      <c r="W84">
        <v>1.82</v>
      </c>
      <c r="X84">
        <v>76.5</v>
      </c>
      <c r="Y84">
        <v>25.5</v>
      </c>
      <c r="Z84">
        <v>25.5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22.16</v>
      </c>
      <c r="AH84">
        <v>47</v>
      </c>
      <c r="AI84">
        <v>47</v>
      </c>
      <c r="AJ84">
        <v>29.01</v>
      </c>
      <c r="AK84">
        <v>0</v>
      </c>
      <c r="AL84">
        <v>0</v>
      </c>
    </row>
    <row r="85" spans="1:38">
      <c r="A85" t="s">
        <v>127</v>
      </c>
      <c r="B85" s="34">
        <v>215.55</v>
      </c>
      <c r="C85" s="34">
        <v>57.65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33.17</v>
      </c>
      <c r="N85">
        <v>271.97000000000003</v>
      </c>
      <c r="O85">
        <v>71.19</v>
      </c>
      <c r="P85">
        <v>2.56</v>
      </c>
      <c r="Q85">
        <v>10.01</v>
      </c>
      <c r="R85" s="93">
        <v>0</v>
      </c>
      <c r="S85" s="93">
        <v>0</v>
      </c>
      <c r="T85" s="93">
        <v>0</v>
      </c>
      <c r="U85">
        <v>2.31</v>
      </c>
      <c r="V85">
        <v>0</v>
      </c>
      <c r="W85">
        <v>1.82</v>
      </c>
      <c r="X85">
        <v>76.5</v>
      </c>
      <c r="Y85">
        <v>25.5</v>
      </c>
      <c r="Z85">
        <v>25.5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22.34</v>
      </c>
      <c r="AH85">
        <v>47.33</v>
      </c>
      <c r="AI85">
        <v>47.33</v>
      </c>
      <c r="AJ85">
        <v>29.01</v>
      </c>
      <c r="AK85">
        <v>0</v>
      </c>
      <c r="AL85">
        <v>0</v>
      </c>
    </row>
    <row r="86" spans="1:38">
      <c r="A86" t="s">
        <v>128</v>
      </c>
      <c r="B86" s="34">
        <v>215.55</v>
      </c>
      <c r="C86" s="34">
        <v>57.65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33.17</v>
      </c>
      <c r="N86">
        <v>271.97000000000003</v>
      </c>
      <c r="O86">
        <v>53.18</v>
      </c>
      <c r="P86">
        <v>2.56</v>
      </c>
      <c r="Q86">
        <v>9.81</v>
      </c>
      <c r="R86" s="93">
        <v>0</v>
      </c>
      <c r="S86" s="93">
        <v>0</v>
      </c>
      <c r="T86" s="93">
        <v>0</v>
      </c>
      <c r="U86">
        <v>2.31</v>
      </c>
      <c r="V86">
        <v>0</v>
      </c>
      <c r="W86">
        <v>1.82</v>
      </c>
      <c r="X86">
        <v>76.5</v>
      </c>
      <c r="Y86">
        <v>25.5</v>
      </c>
      <c r="Z86">
        <v>25.5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22.34</v>
      </c>
      <c r="AH86">
        <v>46.67</v>
      </c>
      <c r="AI86">
        <v>46.67</v>
      </c>
      <c r="AJ86">
        <v>29.01</v>
      </c>
      <c r="AK86">
        <v>0</v>
      </c>
      <c r="AL86">
        <v>0</v>
      </c>
    </row>
    <row r="87" spans="1:38">
      <c r="A87" t="s">
        <v>129</v>
      </c>
      <c r="B87" s="34">
        <v>215.55</v>
      </c>
      <c r="C87" s="34">
        <v>57.65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33.17</v>
      </c>
      <c r="N87">
        <v>271.97000000000003</v>
      </c>
      <c r="O87">
        <v>53.18</v>
      </c>
      <c r="P87">
        <v>2.56</v>
      </c>
      <c r="Q87">
        <v>8.01</v>
      </c>
      <c r="R87" s="93">
        <v>0</v>
      </c>
      <c r="S87" s="93">
        <v>0</v>
      </c>
      <c r="T87" s="93">
        <v>0</v>
      </c>
      <c r="U87">
        <v>2.31</v>
      </c>
      <c r="V87">
        <v>0</v>
      </c>
      <c r="W87">
        <v>1.77</v>
      </c>
      <c r="X87">
        <v>77.5</v>
      </c>
      <c r="Y87">
        <v>25.84</v>
      </c>
      <c r="Z87">
        <v>25.83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22.34</v>
      </c>
      <c r="AH87">
        <v>45.33</v>
      </c>
      <c r="AI87">
        <v>45.33</v>
      </c>
      <c r="AJ87">
        <v>28.04</v>
      </c>
      <c r="AK87">
        <v>0</v>
      </c>
      <c r="AL87">
        <v>0</v>
      </c>
    </row>
    <row r="88" spans="1:38">
      <c r="A88" t="s">
        <v>130</v>
      </c>
      <c r="B88" s="34">
        <v>215.55</v>
      </c>
      <c r="C88" s="34">
        <v>57.65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33.17</v>
      </c>
      <c r="N88">
        <v>271.97000000000003</v>
      </c>
      <c r="O88">
        <v>53.18</v>
      </c>
      <c r="P88">
        <v>2.56</v>
      </c>
      <c r="Q88">
        <v>8.01</v>
      </c>
      <c r="R88" s="93">
        <v>0</v>
      </c>
      <c r="S88" s="93">
        <v>0</v>
      </c>
      <c r="T88" s="93">
        <v>0</v>
      </c>
      <c r="U88">
        <v>2.31</v>
      </c>
      <c r="V88">
        <v>0</v>
      </c>
      <c r="W88">
        <v>1.77</v>
      </c>
      <c r="X88">
        <v>78.5</v>
      </c>
      <c r="Y88">
        <v>26.16</v>
      </c>
      <c r="Z88">
        <v>26.17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21.66</v>
      </c>
      <c r="AH88">
        <v>44.33</v>
      </c>
      <c r="AI88">
        <v>44.33</v>
      </c>
      <c r="AJ88">
        <v>28.04</v>
      </c>
      <c r="AK88">
        <v>0</v>
      </c>
      <c r="AL88">
        <v>0</v>
      </c>
    </row>
    <row r="89" spans="1:38">
      <c r="A89" t="s">
        <v>131</v>
      </c>
      <c r="B89" s="34">
        <v>215.55</v>
      </c>
      <c r="C89" s="34">
        <v>57.65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33.17</v>
      </c>
      <c r="N89">
        <v>271.97000000000003</v>
      </c>
      <c r="O89">
        <v>53.18</v>
      </c>
      <c r="P89">
        <v>2.33</v>
      </c>
      <c r="Q89">
        <v>8.01</v>
      </c>
      <c r="R89" s="93">
        <v>0</v>
      </c>
      <c r="S89" s="93">
        <v>0</v>
      </c>
      <c r="T89" s="93">
        <v>0</v>
      </c>
      <c r="U89">
        <v>2.31</v>
      </c>
      <c r="V89">
        <v>0</v>
      </c>
      <c r="W89">
        <v>1.77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</v>
      </c>
      <c r="AH89">
        <v>43.33</v>
      </c>
      <c r="AI89">
        <v>43.33</v>
      </c>
      <c r="AJ89">
        <v>28.04</v>
      </c>
      <c r="AK89">
        <v>0</v>
      </c>
      <c r="AL89">
        <v>0</v>
      </c>
    </row>
    <row r="90" spans="1:38">
      <c r="A90" t="s">
        <v>132</v>
      </c>
      <c r="B90" s="34">
        <v>215.55</v>
      </c>
      <c r="C90" s="34">
        <v>57.65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33.17</v>
      </c>
      <c r="N90">
        <v>271.97000000000003</v>
      </c>
      <c r="O90">
        <v>53.18</v>
      </c>
      <c r="P90">
        <v>2.33</v>
      </c>
      <c r="Q90">
        <v>8.01</v>
      </c>
      <c r="R90" s="93">
        <v>0</v>
      </c>
      <c r="S90" s="93">
        <v>0</v>
      </c>
      <c r="T90" s="93">
        <v>0</v>
      </c>
      <c r="U90">
        <v>2.31</v>
      </c>
      <c r="V90">
        <v>0</v>
      </c>
      <c r="W90">
        <v>1.77</v>
      </c>
      <c r="X90">
        <v>79</v>
      </c>
      <c r="Y90">
        <v>26.34</v>
      </c>
      <c r="Z90">
        <v>26.33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20.34</v>
      </c>
      <c r="AH90">
        <v>42.33</v>
      </c>
      <c r="AI90">
        <v>42.33</v>
      </c>
      <c r="AJ90">
        <v>28.04</v>
      </c>
      <c r="AK90">
        <v>0</v>
      </c>
      <c r="AL90">
        <v>0</v>
      </c>
    </row>
    <row r="91" spans="1:38">
      <c r="A91" t="s">
        <v>133</v>
      </c>
      <c r="B91" s="34">
        <v>215.55</v>
      </c>
      <c r="C91" s="34">
        <v>57.65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35.26</v>
      </c>
      <c r="N91">
        <v>271.97000000000003</v>
      </c>
      <c r="O91">
        <v>53.18</v>
      </c>
      <c r="P91">
        <v>2.33</v>
      </c>
      <c r="Q91">
        <v>10.06</v>
      </c>
      <c r="R91" s="93">
        <v>0</v>
      </c>
      <c r="S91" s="93">
        <v>0</v>
      </c>
      <c r="T91" s="93">
        <v>0</v>
      </c>
      <c r="U91">
        <v>2.31</v>
      </c>
      <c r="V91">
        <v>0</v>
      </c>
      <c r="W91">
        <v>1.77</v>
      </c>
      <c r="X91">
        <v>76.5</v>
      </c>
      <c r="Y91">
        <v>25.5</v>
      </c>
      <c r="Z91">
        <v>25.5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20.34</v>
      </c>
      <c r="AH91">
        <v>41</v>
      </c>
      <c r="AI91">
        <v>41</v>
      </c>
      <c r="AJ91">
        <v>28.04</v>
      </c>
      <c r="AK91">
        <v>0</v>
      </c>
      <c r="AL91">
        <v>0</v>
      </c>
    </row>
    <row r="92" spans="1:38">
      <c r="A92" t="s">
        <v>134</v>
      </c>
      <c r="B92" s="34">
        <v>215.55</v>
      </c>
      <c r="C92" s="34">
        <v>57.65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35.26</v>
      </c>
      <c r="N92">
        <v>271.97000000000003</v>
      </c>
      <c r="O92">
        <v>67.69</v>
      </c>
      <c r="P92">
        <v>2.33</v>
      </c>
      <c r="Q92">
        <v>9.92</v>
      </c>
      <c r="R92" s="93">
        <v>0</v>
      </c>
      <c r="S92" s="93">
        <v>0</v>
      </c>
      <c r="T92" s="93">
        <v>0</v>
      </c>
      <c r="U92">
        <v>2.31</v>
      </c>
      <c r="V92">
        <v>0</v>
      </c>
      <c r="W92">
        <v>1.77</v>
      </c>
      <c r="X92">
        <v>73.5</v>
      </c>
      <c r="Y92">
        <v>24.5</v>
      </c>
      <c r="Z92">
        <v>24.5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18.66</v>
      </c>
      <c r="AH92">
        <v>39.67</v>
      </c>
      <c r="AI92">
        <v>39.67</v>
      </c>
      <c r="AJ92">
        <v>28.04</v>
      </c>
      <c r="AK92">
        <v>0</v>
      </c>
      <c r="AL92">
        <v>0</v>
      </c>
    </row>
    <row r="93" spans="1:38">
      <c r="A93" t="s">
        <v>135</v>
      </c>
      <c r="B93" s="34">
        <v>215.55</v>
      </c>
      <c r="C93" s="34">
        <v>57.65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35.26</v>
      </c>
      <c r="N93">
        <v>271.97000000000003</v>
      </c>
      <c r="O93">
        <v>82.2</v>
      </c>
      <c r="P93">
        <v>2.33</v>
      </c>
      <c r="Q93">
        <v>9.74</v>
      </c>
      <c r="R93" s="93">
        <v>0</v>
      </c>
      <c r="S93" s="93">
        <v>0</v>
      </c>
      <c r="T93" s="93">
        <v>0</v>
      </c>
      <c r="U93">
        <v>2.31</v>
      </c>
      <c r="V93">
        <v>0</v>
      </c>
      <c r="W93">
        <v>1.77</v>
      </c>
      <c r="X93">
        <v>70</v>
      </c>
      <c r="Y93">
        <v>23.34</v>
      </c>
      <c r="Z93">
        <v>23.33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</v>
      </c>
      <c r="AH93">
        <v>38.33</v>
      </c>
      <c r="AI93">
        <v>38.33</v>
      </c>
      <c r="AJ93">
        <v>27.08</v>
      </c>
      <c r="AK93">
        <v>0</v>
      </c>
      <c r="AL93">
        <v>0</v>
      </c>
    </row>
    <row r="94" spans="1:38">
      <c r="A94" t="s">
        <v>136</v>
      </c>
      <c r="B94" s="34">
        <v>215.55</v>
      </c>
      <c r="C94" s="34">
        <v>68.2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35.26</v>
      </c>
      <c r="N94">
        <v>271.97000000000003</v>
      </c>
      <c r="O94">
        <v>82.2</v>
      </c>
      <c r="P94">
        <v>2.33</v>
      </c>
      <c r="Q94">
        <v>9.41</v>
      </c>
      <c r="R94" s="93">
        <v>0</v>
      </c>
      <c r="S94" s="93">
        <v>0</v>
      </c>
      <c r="T94" s="93">
        <v>0</v>
      </c>
      <c r="U94">
        <v>2.31</v>
      </c>
      <c r="V94">
        <v>0</v>
      </c>
      <c r="W94">
        <v>1.77</v>
      </c>
      <c r="X94">
        <v>67</v>
      </c>
      <c r="Y94">
        <v>22.34</v>
      </c>
      <c r="Z94">
        <v>22.33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15.34</v>
      </c>
      <c r="AH94">
        <v>36.67</v>
      </c>
      <c r="AI94">
        <v>36.67</v>
      </c>
      <c r="AJ94">
        <v>27.08</v>
      </c>
      <c r="AK94">
        <v>0</v>
      </c>
      <c r="AL94">
        <v>0</v>
      </c>
    </row>
    <row r="95" spans="1:38">
      <c r="A95" t="s">
        <v>137</v>
      </c>
      <c r="B95" s="34">
        <v>215.55</v>
      </c>
      <c r="C95" s="34">
        <v>57.65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35.26</v>
      </c>
      <c r="N95">
        <v>271.97000000000003</v>
      </c>
      <c r="O95">
        <v>82.2</v>
      </c>
      <c r="P95">
        <v>2.33</v>
      </c>
      <c r="Q95">
        <v>14.16</v>
      </c>
      <c r="R95" s="93">
        <v>0</v>
      </c>
      <c r="S95" s="93">
        <v>0</v>
      </c>
      <c r="T95" s="93">
        <v>0</v>
      </c>
      <c r="U95">
        <v>2.31</v>
      </c>
      <c r="V95">
        <v>0</v>
      </c>
      <c r="W95">
        <v>1.72</v>
      </c>
      <c r="X95">
        <v>64</v>
      </c>
      <c r="Y95">
        <v>21.34</v>
      </c>
      <c r="Z95">
        <v>21.33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14.34</v>
      </c>
      <c r="AH95">
        <v>35.33</v>
      </c>
      <c r="AI95">
        <v>35.33</v>
      </c>
      <c r="AJ95">
        <v>27.08</v>
      </c>
      <c r="AK95">
        <v>0</v>
      </c>
      <c r="AL95">
        <v>0</v>
      </c>
    </row>
    <row r="96" spans="1:38">
      <c r="A96" t="s">
        <v>138</v>
      </c>
      <c r="B96" s="34">
        <v>215.55</v>
      </c>
      <c r="C96" s="34">
        <v>57.65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35.26</v>
      </c>
      <c r="N96">
        <v>271.97000000000003</v>
      </c>
      <c r="O96">
        <v>82.2</v>
      </c>
      <c r="P96">
        <v>2.33</v>
      </c>
      <c r="Q96">
        <v>13.92</v>
      </c>
      <c r="R96" s="93">
        <v>0</v>
      </c>
      <c r="S96" s="93">
        <v>0</v>
      </c>
      <c r="T96" s="93">
        <v>0</v>
      </c>
      <c r="U96">
        <v>2.31</v>
      </c>
      <c r="V96">
        <v>0</v>
      </c>
      <c r="W96">
        <v>1.72</v>
      </c>
      <c r="X96">
        <v>61.5</v>
      </c>
      <c r="Y96">
        <v>20.5</v>
      </c>
      <c r="Z96">
        <v>20.5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13.66</v>
      </c>
      <c r="AH96">
        <v>33.33</v>
      </c>
      <c r="AI96">
        <v>33.33</v>
      </c>
      <c r="AJ96">
        <v>27.08</v>
      </c>
      <c r="AK96">
        <v>0</v>
      </c>
      <c r="AL96">
        <v>0</v>
      </c>
    </row>
    <row r="97" spans="1:50">
      <c r="A97" t="s">
        <v>139</v>
      </c>
      <c r="B97" s="34">
        <v>215.55</v>
      </c>
      <c r="C97" s="34">
        <v>57.65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35.26</v>
      </c>
      <c r="N97">
        <v>271.97000000000003</v>
      </c>
      <c r="O97">
        <v>91.86</v>
      </c>
      <c r="P97">
        <v>2.33</v>
      </c>
      <c r="Q97">
        <v>13.47</v>
      </c>
      <c r="R97" s="93">
        <v>0</v>
      </c>
      <c r="S97" s="93">
        <v>0</v>
      </c>
      <c r="T97" s="93">
        <v>0</v>
      </c>
      <c r="U97">
        <v>2.31</v>
      </c>
      <c r="V97">
        <v>0</v>
      </c>
      <c r="W97">
        <v>1.72</v>
      </c>
      <c r="X97">
        <v>59</v>
      </c>
      <c r="Y97">
        <v>19.66</v>
      </c>
      <c r="Z97">
        <v>19.670000000000002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</v>
      </c>
      <c r="AH97">
        <v>32</v>
      </c>
      <c r="AI97">
        <v>32</v>
      </c>
      <c r="AJ97">
        <v>27.08</v>
      </c>
      <c r="AK97">
        <v>0</v>
      </c>
      <c r="AL97">
        <v>0</v>
      </c>
    </row>
    <row r="98" spans="1:50">
      <c r="A98" t="s">
        <v>140</v>
      </c>
      <c r="B98" s="34">
        <v>215.55</v>
      </c>
      <c r="C98" s="34">
        <v>57.65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35.26</v>
      </c>
      <c r="N98">
        <v>271.97000000000003</v>
      </c>
      <c r="O98">
        <v>91.86</v>
      </c>
      <c r="P98">
        <v>2.33</v>
      </c>
      <c r="Q98">
        <v>12.72</v>
      </c>
      <c r="R98" s="93">
        <v>0</v>
      </c>
      <c r="S98" s="93">
        <v>0</v>
      </c>
      <c r="T98" s="93">
        <v>0</v>
      </c>
      <c r="U98">
        <v>2.31</v>
      </c>
      <c r="V98">
        <v>0</v>
      </c>
      <c r="W98">
        <v>1.72</v>
      </c>
      <c r="X98">
        <v>56</v>
      </c>
      <c r="Y98">
        <v>18.66</v>
      </c>
      <c r="Z98">
        <v>18.670000000000002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12.34</v>
      </c>
      <c r="AH98">
        <v>32.67</v>
      </c>
      <c r="AI98">
        <v>32.67</v>
      </c>
      <c r="AJ98">
        <v>27.08</v>
      </c>
      <c r="AK98">
        <v>0</v>
      </c>
      <c r="AL98">
        <v>0</v>
      </c>
    </row>
    <row r="99" spans="1:50">
      <c r="A99" t="s">
        <v>141</v>
      </c>
      <c r="B99" s="34">
        <f>SUM(B3:B98)/4000</f>
        <v>4.3421749999999975</v>
      </c>
      <c r="C99" s="34">
        <f t="shared" ref="C99:P99" si="2">SUM(C3:C98)/4000</f>
        <v>1.2600274999999992</v>
      </c>
      <c r="D99" s="93">
        <f t="shared" ref="D99" si="3">SUM(D3:D98)/4000</f>
        <v>1.0159575000000001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0.11276500000000003</v>
      </c>
      <c r="K99" s="37">
        <f t="shared" si="2"/>
        <v>0.11276500000000003</v>
      </c>
      <c r="L99" s="37">
        <f t="shared" si="2"/>
        <v>0.11559750000000003</v>
      </c>
      <c r="M99">
        <f t="shared" si="2"/>
        <v>0.83997000000000155</v>
      </c>
      <c r="N99">
        <f t="shared" si="2"/>
        <v>4.3123099999999974</v>
      </c>
      <c r="O99">
        <f t="shared" si="2"/>
        <v>1.4965850000000003</v>
      </c>
      <c r="P99">
        <f t="shared" si="2"/>
        <v>5.7640000000000087E-2</v>
      </c>
      <c r="Q99">
        <f t="shared" ref="Q99:AF99" si="5">SUM(Q3:Q98)/4000</f>
        <v>0.20395249999999987</v>
      </c>
      <c r="R99" s="93">
        <f t="shared" si="5"/>
        <v>0.33530749999999998</v>
      </c>
      <c r="S99" s="93">
        <f t="shared" si="5"/>
        <v>0.34358999999999995</v>
      </c>
      <c r="T99" s="93">
        <f t="shared" si="5"/>
        <v>0.33705999999999997</v>
      </c>
      <c r="U99">
        <f t="shared" si="5"/>
        <v>5.6810000000000062E-2</v>
      </c>
      <c r="V99">
        <f t="shared" si="5"/>
        <v>1.0437132060000001</v>
      </c>
      <c r="W99">
        <f t="shared" si="5"/>
        <v>4.2425000000000039E-2</v>
      </c>
      <c r="X99">
        <f t="shared" si="5"/>
        <v>1.0615149999999998</v>
      </c>
      <c r="Y99">
        <f t="shared" si="5"/>
        <v>0.35382999999999987</v>
      </c>
      <c r="Z99">
        <f t="shared" si="5"/>
        <v>0.35384249999999989</v>
      </c>
      <c r="AA99">
        <f t="shared" si="5"/>
        <v>1.7981825</v>
      </c>
      <c r="AB99">
        <f t="shared" si="5"/>
        <v>0.3596224999999999</v>
      </c>
      <c r="AC99">
        <f t="shared" si="5"/>
        <v>0.71395500000000023</v>
      </c>
      <c r="AD99">
        <f t="shared" si="5"/>
        <v>0.34720000000000006</v>
      </c>
      <c r="AE99">
        <f t="shared" si="5"/>
        <v>0.66949999999999998</v>
      </c>
      <c r="AF99">
        <f t="shared" si="5"/>
        <v>0.33624999999999999</v>
      </c>
      <c r="AG99">
        <f t="shared" ref="AG99:AM99" si="6">SUM(AG3:AG98)/4000</f>
        <v>0.25855999999999985</v>
      </c>
      <c r="AH99">
        <f t="shared" si="6"/>
        <v>0.67432249999999982</v>
      </c>
      <c r="AI99">
        <f t="shared" si="6"/>
        <v>0.67432249999999982</v>
      </c>
      <c r="AJ99">
        <f t="shared" si="6"/>
        <v>0.61601000000000006</v>
      </c>
      <c r="AK99">
        <f t="shared" si="6"/>
        <v>1.4097500000000001</v>
      </c>
      <c r="AL99">
        <f t="shared" si="6"/>
        <v>0.59924999999999995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319.11080730351023</v>
      </c>
      <c r="L3">
        <v>6.7697478945860778</v>
      </c>
      <c r="M3">
        <v>61.66277248201439</v>
      </c>
      <c r="N3">
        <v>42.277882925410346</v>
      </c>
      <c r="O3">
        <v>70.872761191921725</v>
      </c>
      <c r="P3">
        <v>26.62054737881375</v>
      </c>
      <c r="Q3">
        <v>4.6280748947368426</v>
      </c>
      <c r="R3">
        <v>18.005294531250001</v>
      </c>
      <c r="S3">
        <v>11.209325896854049</v>
      </c>
      <c r="T3">
        <v>0</v>
      </c>
      <c r="U3">
        <v>60.059802593258425</v>
      </c>
      <c r="V3">
        <v>8.7997947249834318</v>
      </c>
      <c r="W3">
        <v>19.70565400621118</v>
      </c>
      <c r="X3">
        <v>62.647653282174701</v>
      </c>
      <c r="Y3">
        <v>0</v>
      </c>
      <c r="Z3">
        <v>5.5386216033636346</v>
      </c>
      <c r="AA3">
        <v>0</v>
      </c>
      <c r="AB3">
        <v>0</v>
      </c>
      <c r="AC3">
        <v>0</v>
      </c>
      <c r="AD3">
        <v>0</v>
      </c>
      <c r="AE3">
        <v>0</v>
      </c>
      <c r="AF3">
        <v>5.9485005000000015</v>
      </c>
      <c r="AG3">
        <v>28.493077214800007</v>
      </c>
      <c r="AH3">
        <v>0</v>
      </c>
      <c r="AI3">
        <v>0</v>
      </c>
      <c r="AJ3">
        <v>0</v>
      </c>
      <c r="AK3">
        <v>22.907746719621755</v>
      </c>
      <c r="AL3">
        <v>9.221215299999999</v>
      </c>
      <c r="AM3">
        <v>6.7114656381095275</v>
      </c>
      <c r="AN3">
        <v>0</v>
      </c>
      <c r="AO3">
        <v>0</v>
      </c>
      <c r="AP3">
        <v>0</v>
      </c>
      <c r="AQ3">
        <v>0</v>
      </c>
      <c r="AR3">
        <v>17.349237099999993</v>
      </c>
      <c r="AS3">
        <v>13.825546997026466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822.3655301786464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319.11080730351023</v>
      </c>
      <c r="L4">
        <v>6.7697478945860778</v>
      </c>
      <c r="M4">
        <v>61.66277248201439</v>
      </c>
      <c r="N4">
        <v>42.277882925410346</v>
      </c>
      <c r="O4">
        <v>70.872761191921725</v>
      </c>
      <c r="P4">
        <v>26.62054737881375</v>
      </c>
      <c r="Q4">
        <v>4.6280748947368426</v>
      </c>
      <c r="R4">
        <v>18.005294531250001</v>
      </c>
      <c r="S4">
        <v>11.209325896854049</v>
      </c>
      <c r="T4">
        <v>0</v>
      </c>
      <c r="U4">
        <v>60.060087505617972</v>
      </c>
      <c r="V4">
        <v>8.7997947249834318</v>
      </c>
      <c r="W4">
        <v>19.70565400621118</v>
      </c>
      <c r="X4">
        <v>62.647653282174701</v>
      </c>
      <c r="Y4">
        <v>0</v>
      </c>
      <c r="Z4">
        <v>5.5386216033636346</v>
      </c>
      <c r="AA4">
        <v>0</v>
      </c>
      <c r="AB4">
        <v>0</v>
      </c>
      <c r="AC4">
        <v>0</v>
      </c>
      <c r="AD4">
        <v>0</v>
      </c>
      <c r="AE4">
        <v>0</v>
      </c>
      <c r="AF4">
        <v>5.9485005000000015</v>
      </c>
      <c r="AG4">
        <v>28.493077214800007</v>
      </c>
      <c r="AH4">
        <v>0</v>
      </c>
      <c r="AI4">
        <v>0</v>
      </c>
      <c r="AJ4">
        <v>0</v>
      </c>
      <c r="AK4">
        <v>22.907746719621755</v>
      </c>
      <c r="AL4">
        <v>9.221215299999999</v>
      </c>
      <c r="AM4">
        <v>6.7114656381095275</v>
      </c>
      <c r="AN4">
        <v>0</v>
      </c>
      <c r="AO4">
        <v>0</v>
      </c>
      <c r="AP4">
        <v>2.5025568636288313</v>
      </c>
      <c r="AQ4">
        <v>0</v>
      </c>
      <c r="AR4">
        <v>17.349237099999993</v>
      </c>
      <c r="AS4">
        <v>13.825546997026466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824.86837195463477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270.76077628714785</v>
      </c>
      <c r="L5">
        <v>3.8799450485045628</v>
      </c>
      <c r="M5">
        <v>61.66277248201439</v>
      </c>
      <c r="N5">
        <v>42.277882925410346</v>
      </c>
      <c r="O5">
        <v>70.872761191921725</v>
      </c>
      <c r="P5">
        <v>26.62054737881375</v>
      </c>
      <c r="Q5">
        <v>2.901730362537764</v>
      </c>
      <c r="R5">
        <v>18.005294531250001</v>
      </c>
      <c r="S5">
        <v>6.7699184882943149</v>
      </c>
      <c r="T5">
        <v>0</v>
      </c>
      <c r="U5">
        <v>60.060087505617972</v>
      </c>
      <c r="V5">
        <v>8.7997947249834318</v>
      </c>
      <c r="W5">
        <v>19.70565400621118</v>
      </c>
      <c r="X5">
        <v>62.647653282174701</v>
      </c>
      <c r="Y5">
        <v>0</v>
      </c>
      <c r="Z5">
        <v>5.5386216033636346</v>
      </c>
      <c r="AA5">
        <v>0</v>
      </c>
      <c r="AB5">
        <v>0</v>
      </c>
      <c r="AC5">
        <v>0</v>
      </c>
      <c r="AD5">
        <v>0</v>
      </c>
      <c r="AE5">
        <v>6.9987534489477801</v>
      </c>
      <c r="AF5">
        <v>5.9485005000000015</v>
      </c>
      <c r="AG5">
        <v>28.493077214800007</v>
      </c>
      <c r="AH5">
        <v>0</v>
      </c>
      <c r="AI5">
        <v>0</v>
      </c>
      <c r="AJ5">
        <v>0</v>
      </c>
      <c r="AK5">
        <v>22.907746719621755</v>
      </c>
      <c r="AL5">
        <v>9.221215299999999</v>
      </c>
      <c r="AM5">
        <v>6.7114656381095275</v>
      </c>
      <c r="AN5">
        <v>0</v>
      </c>
      <c r="AO5">
        <v>0</v>
      </c>
      <c r="AP5">
        <v>2.5025568636288313</v>
      </c>
      <c r="AQ5">
        <v>0</v>
      </c>
      <c r="AR5">
        <v>14.535847299999995</v>
      </c>
      <c r="AS5">
        <v>13.825546997026466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771.64814980037988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270.76077628714785</v>
      </c>
      <c r="L6">
        <v>3.8799450485045628</v>
      </c>
      <c r="M6">
        <v>61.66277248201439</v>
      </c>
      <c r="N6">
        <v>42.277882925410346</v>
      </c>
      <c r="O6">
        <v>70.872761191921725</v>
      </c>
      <c r="P6">
        <v>26.62054737881375</v>
      </c>
      <c r="Q6">
        <v>2.901730362537764</v>
      </c>
      <c r="R6">
        <v>18.005294531250001</v>
      </c>
      <c r="S6">
        <v>6.7699184882943149</v>
      </c>
      <c r="T6">
        <v>0</v>
      </c>
      <c r="U6">
        <v>60.060087505617972</v>
      </c>
      <c r="V6">
        <v>8.7997947249834318</v>
      </c>
      <c r="W6">
        <v>19.70565400621118</v>
      </c>
      <c r="X6">
        <v>62.647653282174701</v>
      </c>
      <c r="Y6">
        <v>0</v>
      </c>
      <c r="Z6">
        <v>5.5386216033636346</v>
      </c>
      <c r="AA6">
        <v>0</v>
      </c>
      <c r="AB6">
        <v>0</v>
      </c>
      <c r="AC6">
        <v>0</v>
      </c>
      <c r="AD6">
        <v>0</v>
      </c>
      <c r="AE6">
        <v>6.9987534489477801</v>
      </c>
      <c r="AF6">
        <v>5.9485005000000015</v>
      </c>
      <c r="AG6">
        <v>28.493077214800007</v>
      </c>
      <c r="AH6">
        <v>0</v>
      </c>
      <c r="AI6">
        <v>0</v>
      </c>
      <c r="AJ6">
        <v>0</v>
      </c>
      <c r="AK6">
        <v>22.907746719621755</v>
      </c>
      <c r="AL6">
        <v>9.221215299999999</v>
      </c>
      <c r="AM6">
        <v>6.7114656381095275</v>
      </c>
      <c r="AN6">
        <v>0</v>
      </c>
      <c r="AO6">
        <v>0</v>
      </c>
      <c r="AP6">
        <v>2.5025568636288313</v>
      </c>
      <c r="AQ6">
        <v>0</v>
      </c>
      <c r="AR6">
        <v>14.535847299999995</v>
      </c>
      <c r="AS6">
        <v>13.825546997026466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771.64814980037988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270.76077628714785</v>
      </c>
      <c r="L7">
        <v>3.8799450485045628</v>
      </c>
      <c r="M7">
        <v>61.66277248201439</v>
      </c>
      <c r="N7">
        <v>42.277882925410346</v>
      </c>
      <c r="O7">
        <v>70.872761191921725</v>
      </c>
      <c r="P7">
        <v>26.62054737881375</v>
      </c>
      <c r="Q7">
        <v>2.901730362537764</v>
      </c>
      <c r="R7">
        <v>10.64123890410959</v>
      </c>
      <c r="S7">
        <v>6.7699184882943149</v>
      </c>
      <c r="T7">
        <v>0</v>
      </c>
      <c r="U7">
        <v>60.060087505617972</v>
      </c>
      <c r="V7">
        <v>5.3218344827586197</v>
      </c>
      <c r="W7">
        <v>19.70267714961561</v>
      </c>
      <c r="X7">
        <v>62.655329404008441</v>
      </c>
      <c r="Y7">
        <v>0</v>
      </c>
      <c r="Z7">
        <v>5.5386216033636346</v>
      </c>
      <c r="AA7">
        <v>0</v>
      </c>
      <c r="AB7">
        <v>0</v>
      </c>
      <c r="AC7">
        <v>0</v>
      </c>
      <c r="AD7">
        <v>0</v>
      </c>
      <c r="AE7">
        <v>6.9987534489477801</v>
      </c>
      <c r="AF7">
        <v>5.9485005000000015</v>
      </c>
      <c r="AG7">
        <v>28.493077214800007</v>
      </c>
      <c r="AH7">
        <v>0</v>
      </c>
      <c r="AI7">
        <v>0</v>
      </c>
      <c r="AJ7">
        <v>0</v>
      </c>
      <c r="AK7">
        <v>22.907746719621755</v>
      </c>
      <c r="AL7">
        <v>18.442430599999998</v>
      </c>
      <c r="AM7">
        <v>6.7114656381095275</v>
      </c>
      <c r="AN7">
        <v>0</v>
      </c>
      <c r="AO7">
        <v>0</v>
      </c>
      <c r="AP7">
        <v>2.5025568636288313</v>
      </c>
      <c r="AQ7">
        <v>0</v>
      </c>
      <c r="AR7">
        <v>14.535847299999995</v>
      </c>
      <c r="AS7">
        <v>13.825546997026466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770.03204849625274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270.76077628714785</v>
      </c>
      <c r="L8">
        <v>3.8799450485045628</v>
      </c>
      <c r="M8">
        <v>61.66277248201439</v>
      </c>
      <c r="N8">
        <v>42.277882925410346</v>
      </c>
      <c r="O8">
        <v>70.872761191921725</v>
      </c>
      <c r="P8">
        <v>26.62054737881375</v>
      </c>
      <c r="Q8">
        <v>2.901730362537764</v>
      </c>
      <c r="R8">
        <v>10.64123890410959</v>
      </c>
      <c r="S8">
        <v>6.7699184882943149</v>
      </c>
      <c r="T8">
        <v>0</v>
      </c>
      <c r="U8">
        <v>60.060087505617972</v>
      </c>
      <c r="V8">
        <v>5.3218344827586197</v>
      </c>
      <c r="W8">
        <v>19.70267714961561</v>
      </c>
      <c r="X8">
        <v>62.655329404008441</v>
      </c>
      <c r="Y8">
        <v>0</v>
      </c>
      <c r="Z8">
        <v>5.5386216033636346</v>
      </c>
      <c r="AA8">
        <v>0</v>
      </c>
      <c r="AB8">
        <v>0</v>
      </c>
      <c r="AC8">
        <v>0</v>
      </c>
      <c r="AD8">
        <v>0</v>
      </c>
      <c r="AE8">
        <v>6.9987534489477801</v>
      </c>
      <c r="AF8">
        <v>5.9485005000000015</v>
      </c>
      <c r="AG8">
        <v>28.493077214800007</v>
      </c>
      <c r="AH8">
        <v>0</v>
      </c>
      <c r="AI8">
        <v>0</v>
      </c>
      <c r="AJ8">
        <v>0</v>
      </c>
      <c r="AK8">
        <v>22.907746719621755</v>
      </c>
      <c r="AL8">
        <v>57.263747206970727</v>
      </c>
      <c r="AM8">
        <v>6.7114656381095275</v>
      </c>
      <c r="AN8">
        <v>0</v>
      </c>
      <c r="AO8">
        <v>0</v>
      </c>
      <c r="AP8">
        <v>2.5025568636288313</v>
      </c>
      <c r="AQ8">
        <v>0</v>
      </c>
      <c r="AR8">
        <v>14.535847299999995</v>
      </c>
      <c r="AS8">
        <v>13.825546997026466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808.8533651032235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270.76077628714785</v>
      </c>
      <c r="L9">
        <v>3.8799450485045628</v>
      </c>
      <c r="M9">
        <v>61.66277248201439</v>
      </c>
      <c r="N9">
        <v>42.277882925410346</v>
      </c>
      <c r="O9">
        <v>70.872761191921725</v>
      </c>
      <c r="P9">
        <v>26.62054737881375</v>
      </c>
      <c r="Q9">
        <v>2.901730362537764</v>
      </c>
      <c r="R9">
        <v>10.64123890410959</v>
      </c>
      <c r="S9">
        <v>6.7699184882943149</v>
      </c>
      <c r="T9">
        <v>0</v>
      </c>
      <c r="U9">
        <v>60.060087505617972</v>
      </c>
      <c r="V9">
        <v>5.3218344827586197</v>
      </c>
      <c r="W9">
        <v>19.70267714961561</v>
      </c>
      <c r="X9">
        <v>62.653081308155443</v>
      </c>
      <c r="Y9">
        <v>0</v>
      </c>
      <c r="Z9">
        <v>5.5386216033636346</v>
      </c>
      <c r="AA9">
        <v>0</v>
      </c>
      <c r="AB9">
        <v>0</v>
      </c>
      <c r="AC9">
        <v>0</v>
      </c>
      <c r="AD9">
        <v>0</v>
      </c>
      <c r="AE9">
        <v>6.9987534489477801</v>
      </c>
      <c r="AF9">
        <v>5.9485005000000015</v>
      </c>
      <c r="AG9">
        <v>28.493077214800007</v>
      </c>
      <c r="AH9">
        <v>0</v>
      </c>
      <c r="AI9">
        <v>0</v>
      </c>
      <c r="AJ9">
        <v>0</v>
      </c>
      <c r="AK9">
        <v>22.907746719621755</v>
      </c>
      <c r="AL9">
        <v>57.263747206970727</v>
      </c>
      <c r="AM9">
        <v>6.7114656381095275</v>
      </c>
      <c r="AN9">
        <v>0</v>
      </c>
      <c r="AO9">
        <v>0</v>
      </c>
      <c r="AP9">
        <v>2.8289772477216233</v>
      </c>
      <c r="AQ9">
        <v>0</v>
      </c>
      <c r="AR9">
        <v>14.535847299999995</v>
      </c>
      <c r="AS9">
        <v>13.825546997026466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809.17753739146337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270.76077628714785</v>
      </c>
      <c r="L10">
        <v>3.8799450485045628</v>
      </c>
      <c r="M10">
        <v>61.66277248201439</v>
      </c>
      <c r="N10">
        <v>42.277882925410346</v>
      </c>
      <c r="O10">
        <v>70.872761191921725</v>
      </c>
      <c r="P10">
        <v>26.62054737881375</v>
      </c>
      <c r="Q10">
        <v>2.901730362537764</v>
      </c>
      <c r="R10">
        <v>10.64123890410959</v>
      </c>
      <c r="S10">
        <v>6.7699184882943149</v>
      </c>
      <c r="T10">
        <v>0</v>
      </c>
      <c r="U10">
        <v>60.060087505617972</v>
      </c>
      <c r="V10">
        <v>5.3218344827586197</v>
      </c>
      <c r="W10">
        <v>19.70267714961561</v>
      </c>
      <c r="X10">
        <v>62.652338675178925</v>
      </c>
      <c r="Y10">
        <v>0</v>
      </c>
      <c r="Z10">
        <v>5.5386216033636346</v>
      </c>
      <c r="AA10">
        <v>0</v>
      </c>
      <c r="AB10">
        <v>0</v>
      </c>
      <c r="AC10">
        <v>0</v>
      </c>
      <c r="AD10">
        <v>0</v>
      </c>
      <c r="AE10">
        <v>6.9987534489477801</v>
      </c>
      <c r="AF10">
        <v>5.9485005000000015</v>
      </c>
      <c r="AG10">
        <v>28.493077214800007</v>
      </c>
      <c r="AH10">
        <v>0</v>
      </c>
      <c r="AI10">
        <v>0</v>
      </c>
      <c r="AJ10">
        <v>0</v>
      </c>
      <c r="AK10">
        <v>22.907746719621755</v>
      </c>
      <c r="AL10">
        <v>57.263747206970727</v>
      </c>
      <c r="AM10">
        <v>6.7114656381095275</v>
      </c>
      <c r="AN10">
        <v>0</v>
      </c>
      <c r="AO10">
        <v>0</v>
      </c>
      <c r="AP10">
        <v>0</v>
      </c>
      <c r="AQ10">
        <v>0</v>
      </c>
      <c r="AR10">
        <v>14.535847299999995</v>
      </c>
      <c r="AS10">
        <v>13.825546997026466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806.34781751076525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270.76077628714785</v>
      </c>
      <c r="L11">
        <v>3.8799450485045628</v>
      </c>
      <c r="M11">
        <v>61.66277248201439</v>
      </c>
      <c r="N11">
        <v>42.277882925410346</v>
      </c>
      <c r="O11">
        <v>70.872761191921725</v>
      </c>
      <c r="P11">
        <v>26.62054737881375</v>
      </c>
      <c r="Q11">
        <v>2.901730362537764</v>
      </c>
      <c r="R11">
        <v>10.64123890410959</v>
      </c>
      <c r="S11">
        <v>6.7699184882943149</v>
      </c>
      <c r="T11">
        <v>0</v>
      </c>
      <c r="U11">
        <v>60.060087505617972</v>
      </c>
      <c r="V11">
        <v>5.3218344827586197</v>
      </c>
      <c r="W11">
        <v>19.707290129782834</v>
      </c>
      <c r="X11">
        <v>62.652338675178925</v>
      </c>
      <c r="Y11">
        <v>0</v>
      </c>
      <c r="Z11">
        <v>5.5386216033636346</v>
      </c>
      <c r="AA11">
        <v>0</v>
      </c>
      <c r="AB11">
        <v>0</v>
      </c>
      <c r="AC11">
        <v>0</v>
      </c>
      <c r="AD11">
        <v>0</v>
      </c>
      <c r="AE11">
        <v>6.9987534489477801</v>
      </c>
      <c r="AF11">
        <v>5.9485005000000015</v>
      </c>
      <c r="AG11">
        <v>28.493077214800007</v>
      </c>
      <c r="AH11">
        <v>0</v>
      </c>
      <c r="AI11">
        <v>0</v>
      </c>
      <c r="AJ11">
        <v>0</v>
      </c>
      <c r="AK11">
        <v>22.907746719621755</v>
      </c>
      <c r="AL11">
        <v>57.263747206970727</v>
      </c>
      <c r="AM11">
        <v>6.7114656381095275</v>
      </c>
      <c r="AN11">
        <v>0</v>
      </c>
      <c r="AO11">
        <v>0</v>
      </c>
      <c r="AP11">
        <v>0</v>
      </c>
      <c r="AQ11">
        <v>0</v>
      </c>
      <c r="AR11">
        <v>14.535847299999995</v>
      </c>
      <c r="AS11">
        <v>13.825546997026466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806.35243049093242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270.76077628714785</v>
      </c>
      <c r="L12">
        <v>3.8799450485045628</v>
      </c>
      <c r="M12">
        <v>61.66277248201439</v>
      </c>
      <c r="N12">
        <v>42.277882925410346</v>
      </c>
      <c r="O12">
        <v>70.872761191921725</v>
      </c>
      <c r="P12">
        <v>26.62054737881375</v>
      </c>
      <c r="Q12">
        <v>2.901730362537764</v>
      </c>
      <c r="R12">
        <v>10.64123890410959</v>
      </c>
      <c r="S12">
        <v>6.7699184882943149</v>
      </c>
      <c r="T12">
        <v>0</v>
      </c>
      <c r="U12">
        <v>60.060087505617972</v>
      </c>
      <c r="V12">
        <v>5.3218344827586197</v>
      </c>
      <c r="W12">
        <v>19.707290129782834</v>
      </c>
      <c r="X12">
        <v>62.652338675178925</v>
      </c>
      <c r="Y12">
        <v>0</v>
      </c>
      <c r="Z12">
        <v>5.5386216033636346</v>
      </c>
      <c r="AA12">
        <v>0</v>
      </c>
      <c r="AB12">
        <v>0</v>
      </c>
      <c r="AC12">
        <v>0</v>
      </c>
      <c r="AD12">
        <v>0</v>
      </c>
      <c r="AE12">
        <v>6.9987534489477801</v>
      </c>
      <c r="AF12">
        <v>5.9485005000000015</v>
      </c>
      <c r="AG12">
        <v>28.493077214800007</v>
      </c>
      <c r="AH12">
        <v>0</v>
      </c>
      <c r="AI12">
        <v>0</v>
      </c>
      <c r="AJ12">
        <v>0</v>
      </c>
      <c r="AK12">
        <v>22.907746719621755</v>
      </c>
      <c r="AL12">
        <v>18.442430599999998</v>
      </c>
      <c r="AM12">
        <v>6.7114656381095275</v>
      </c>
      <c r="AN12">
        <v>0</v>
      </c>
      <c r="AO12">
        <v>0</v>
      </c>
      <c r="AP12">
        <v>0</v>
      </c>
      <c r="AQ12">
        <v>0</v>
      </c>
      <c r="AR12">
        <v>14.535847299999995</v>
      </c>
      <c r="AS12">
        <v>13.825546997026466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767.53111388396167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270.76077628714785</v>
      </c>
      <c r="L13">
        <v>3.8799450485045628</v>
      </c>
      <c r="M13">
        <v>61.66277248201439</v>
      </c>
      <c r="N13">
        <v>42.277882925410346</v>
      </c>
      <c r="O13">
        <v>70.872761191921725</v>
      </c>
      <c r="P13">
        <v>26.62054737881375</v>
      </c>
      <c r="Q13">
        <v>2.901730362537764</v>
      </c>
      <c r="R13">
        <v>10.64123890410959</v>
      </c>
      <c r="S13">
        <v>6.7699184882943149</v>
      </c>
      <c r="T13">
        <v>0</v>
      </c>
      <c r="U13">
        <v>60.060087505617972</v>
      </c>
      <c r="V13">
        <v>5.3218344827586197</v>
      </c>
      <c r="W13">
        <v>19.707290129782834</v>
      </c>
      <c r="X13">
        <v>62.652338675178925</v>
      </c>
      <c r="Y13">
        <v>0</v>
      </c>
      <c r="Z13">
        <v>5.5386216033636346</v>
      </c>
      <c r="AA13">
        <v>0</v>
      </c>
      <c r="AB13">
        <v>0</v>
      </c>
      <c r="AC13">
        <v>0</v>
      </c>
      <c r="AD13">
        <v>0</v>
      </c>
      <c r="AE13">
        <v>6.9987534489477801</v>
      </c>
      <c r="AF13">
        <v>5.9485005000000015</v>
      </c>
      <c r="AG13">
        <v>28.493077214800007</v>
      </c>
      <c r="AH13">
        <v>0</v>
      </c>
      <c r="AI13">
        <v>0</v>
      </c>
      <c r="AJ13">
        <v>0</v>
      </c>
      <c r="AK13">
        <v>22.907746719621755</v>
      </c>
      <c r="AL13">
        <v>9.221215299999999</v>
      </c>
      <c r="AM13">
        <v>6.7114656381095275</v>
      </c>
      <c r="AN13">
        <v>0</v>
      </c>
      <c r="AO13">
        <v>0</v>
      </c>
      <c r="AP13">
        <v>0</v>
      </c>
      <c r="AQ13">
        <v>0</v>
      </c>
      <c r="AR13">
        <v>17.349237099999993</v>
      </c>
      <c r="AS13">
        <v>13.825546997026466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761.12328838396172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270.76077628714785</v>
      </c>
      <c r="L14">
        <v>3.8799450485045628</v>
      </c>
      <c r="M14">
        <v>61.66277248201439</v>
      </c>
      <c r="N14">
        <v>42.277882925410346</v>
      </c>
      <c r="O14">
        <v>70.872761191921725</v>
      </c>
      <c r="P14">
        <v>26.62054737881375</v>
      </c>
      <c r="Q14">
        <v>2.901730362537764</v>
      </c>
      <c r="R14">
        <v>10.64123890410959</v>
      </c>
      <c r="S14">
        <v>6.7699184882943149</v>
      </c>
      <c r="T14">
        <v>0</v>
      </c>
      <c r="U14">
        <v>60.060087505617972</v>
      </c>
      <c r="V14">
        <v>5.3218344827586197</v>
      </c>
      <c r="W14">
        <v>19.707290129782834</v>
      </c>
      <c r="X14">
        <v>62.652338675178925</v>
      </c>
      <c r="Y14">
        <v>0</v>
      </c>
      <c r="Z14">
        <v>5.5386216033636346</v>
      </c>
      <c r="AA14">
        <v>0</v>
      </c>
      <c r="AB14">
        <v>0</v>
      </c>
      <c r="AC14">
        <v>0</v>
      </c>
      <c r="AD14">
        <v>0</v>
      </c>
      <c r="AE14">
        <v>6.9987534489477801</v>
      </c>
      <c r="AF14">
        <v>5.9485005000000015</v>
      </c>
      <c r="AG14">
        <v>28.493077214800007</v>
      </c>
      <c r="AH14">
        <v>0</v>
      </c>
      <c r="AI14">
        <v>0</v>
      </c>
      <c r="AJ14">
        <v>0</v>
      </c>
      <c r="AK14">
        <v>22.907746719621755</v>
      </c>
      <c r="AL14">
        <v>9.221215299999999</v>
      </c>
      <c r="AM14">
        <v>6.7114656381095275</v>
      </c>
      <c r="AN14">
        <v>0</v>
      </c>
      <c r="AO14">
        <v>0</v>
      </c>
      <c r="AP14">
        <v>0</v>
      </c>
      <c r="AQ14">
        <v>0</v>
      </c>
      <c r="AR14">
        <v>17.349237099999993</v>
      </c>
      <c r="AS14">
        <v>13.825546997026466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761.12328838396172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270.76077628714785</v>
      </c>
      <c r="L15">
        <v>3.8799450485045628</v>
      </c>
      <c r="M15">
        <v>61.66277248201439</v>
      </c>
      <c r="N15">
        <v>42.277882925410346</v>
      </c>
      <c r="O15">
        <v>70.872761191921725</v>
      </c>
      <c r="P15">
        <v>26.62054737881375</v>
      </c>
      <c r="Q15">
        <v>2.901730362537764</v>
      </c>
      <c r="R15">
        <v>10.64123890410959</v>
      </c>
      <c r="S15">
        <v>6.7699184882943149</v>
      </c>
      <c r="T15">
        <v>0</v>
      </c>
      <c r="U15">
        <v>60.060087505617972</v>
      </c>
      <c r="V15">
        <v>5.3218344827586197</v>
      </c>
      <c r="W15">
        <v>19.707290129782834</v>
      </c>
      <c r="X15">
        <v>62.652338675178925</v>
      </c>
      <c r="Y15">
        <v>0</v>
      </c>
      <c r="Z15">
        <v>5.5386216033636346</v>
      </c>
      <c r="AA15">
        <v>0</v>
      </c>
      <c r="AB15">
        <v>0</v>
      </c>
      <c r="AC15">
        <v>0</v>
      </c>
      <c r="AD15">
        <v>0</v>
      </c>
      <c r="AE15">
        <v>6.9987534489477801</v>
      </c>
      <c r="AF15">
        <v>5.9485005000000015</v>
      </c>
      <c r="AG15">
        <v>28.493077214800007</v>
      </c>
      <c r="AH15">
        <v>0</v>
      </c>
      <c r="AI15">
        <v>0</v>
      </c>
      <c r="AJ15">
        <v>0</v>
      </c>
      <c r="AK15">
        <v>22.907746719621755</v>
      </c>
      <c r="AL15">
        <v>9.221215299999999</v>
      </c>
      <c r="AM15">
        <v>6.7114656381095275</v>
      </c>
      <c r="AN15">
        <v>0</v>
      </c>
      <c r="AO15">
        <v>0</v>
      </c>
      <c r="AP15">
        <v>0</v>
      </c>
      <c r="AQ15">
        <v>0</v>
      </c>
      <c r="AR15">
        <v>14.535847299999995</v>
      </c>
      <c r="AS15">
        <v>13.139982712161761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757.62433429909709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270.76077628714785</v>
      </c>
      <c r="L16">
        <v>3.8799450485045628</v>
      </c>
      <c r="M16">
        <v>61.66277248201439</v>
      </c>
      <c r="N16">
        <v>42.277882925410346</v>
      </c>
      <c r="O16">
        <v>70.872761191921725</v>
      </c>
      <c r="P16">
        <v>26.62054737881375</v>
      </c>
      <c r="Q16">
        <v>2.901730362537764</v>
      </c>
      <c r="R16">
        <v>10.64123890410959</v>
      </c>
      <c r="S16">
        <v>6.7699184882943149</v>
      </c>
      <c r="T16">
        <v>0</v>
      </c>
      <c r="U16">
        <v>60.060087505617972</v>
      </c>
      <c r="V16">
        <v>5.3218344827586197</v>
      </c>
      <c r="W16">
        <v>19.708266909251105</v>
      </c>
      <c r="X16">
        <v>62.647340249830052</v>
      </c>
      <c r="Y16">
        <v>0</v>
      </c>
      <c r="Z16">
        <v>5.5386216033636346</v>
      </c>
      <c r="AA16">
        <v>0</v>
      </c>
      <c r="AB16">
        <v>0</v>
      </c>
      <c r="AC16">
        <v>0</v>
      </c>
      <c r="AD16">
        <v>0</v>
      </c>
      <c r="AE16">
        <v>6.9987534489477801</v>
      </c>
      <c r="AF16">
        <v>5.9485005000000015</v>
      </c>
      <c r="AG16">
        <v>28.493077214800007</v>
      </c>
      <c r="AH16">
        <v>0</v>
      </c>
      <c r="AI16">
        <v>0</v>
      </c>
      <c r="AJ16">
        <v>0</v>
      </c>
      <c r="AK16">
        <v>22.907746719621755</v>
      </c>
      <c r="AL16">
        <v>9.221215299999999</v>
      </c>
      <c r="AM16">
        <v>6.7114656381095275</v>
      </c>
      <c r="AN16">
        <v>0</v>
      </c>
      <c r="AO16">
        <v>0</v>
      </c>
      <c r="AP16">
        <v>0</v>
      </c>
      <c r="AQ16">
        <v>0</v>
      </c>
      <c r="AR16">
        <v>14.535847299999995</v>
      </c>
      <c r="AS16">
        <v>13.139982712161761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757.62031265321639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270.76077628714785</v>
      </c>
      <c r="L17">
        <v>3.8799450485045628</v>
      </c>
      <c r="M17">
        <v>61.66277248201439</v>
      </c>
      <c r="N17">
        <v>42.277882925410346</v>
      </c>
      <c r="O17">
        <v>70.872761191921725</v>
      </c>
      <c r="P17">
        <v>26.62054737881375</v>
      </c>
      <c r="Q17">
        <v>2.901730362537764</v>
      </c>
      <c r="R17">
        <v>10.64123890410959</v>
      </c>
      <c r="S17">
        <v>6.7699184882943149</v>
      </c>
      <c r="T17">
        <v>0</v>
      </c>
      <c r="U17">
        <v>60.060087505617972</v>
      </c>
      <c r="V17">
        <v>5.3218344827586197</v>
      </c>
      <c r="W17">
        <v>19.708266909251105</v>
      </c>
      <c r="X17">
        <v>62.647340249830052</v>
      </c>
      <c r="Y17">
        <v>0</v>
      </c>
      <c r="Z17">
        <v>5.5386216033636346</v>
      </c>
      <c r="AA17">
        <v>0</v>
      </c>
      <c r="AB17">
        <v>1.4152047195798945</v>
      </c>
      <c r="AC17">
        <v>4.1104074370190036</v>
      </c>
      <c r="AD17">
        <v>0</v>
      </c>
      <c r="AE17">
        <v>6.9987534489477801</v>
      </c>
      <c r="AF17">
        <v>5.9485005000000015</v>
      </c>
      <c r="AG17">
        <v>28.493077214800007</v>
      </c>
      <c r="AH17">
        <v>0</v>
      </c>
      <c r="AI17">
        <v>0</v>
      </c>
      <c r="AJ17">
        <v>0</v>
      </c>
      <c r="AK17">
        <v>22.907746719621755</v>
      </c>
      <c r="AL17">
        <v>9.221215299999999</v>
      </c>
      <c r="AM17">
        <v>6.7114656381095275</v>
      </c>
      <c r="AN17">
        <v>0</v>
      </c>
      <c r="AO17">
        <v>0</v>
      </c>
      <c r="AP17">
        <v>0</v>
      </c>
      <c r="AQ17">
        <v>0</v>
      </c>
      <c r="AR17">
        <v>14.535847299999995</v>
      </c>
      <c r="AS17">
        <v>13.139982712161761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763.14592480981537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270.76077628714785</v>
      </c>
      <c r="L18">
        <v>3.8799450485045628</v>
      </c>
      <c r="M18">
        <v>61.66277248201439</v>
      </c>
      <c r="N18">
        <v>42.277882925410346</v>
      </c>
      <c r="O18">
        <v>70.872761191921725</v>
      </c>
      <c r="P18">
        <v>26.62054737881375</v>
      </c>
      <c r="Q18">
        <v>2.901730362537764</v>
      </c>
      <c r="R18">
        <v>10.64123890410959</v>
      </c>
      <c r="S18">
        <v>6.7699184882943149</v>
      </c>
      <c r="T18">
        <v>0</v>
      </c>
      <c r="U18">
        <v>60.060087505617972</v>
      </c>
      <c r="V18">
        <v>5.3218344827586197</v>
      </c>
      <c r="W18">
        <v>19.708266909251105</v>
      </c>
      <c r="X18">
        <v>62.647340249830052</v>
      </c>
      <c r="Y18">
        <v>0</v>
      </c>
      <c r="Z18">
        <v>5.5386216033636346</v>
      </c>
      <c r="AA18">
        <v>0</v>
      </c>
      <c r="AB18">
        <v>5.592888324531132</v>
      </c>
      <c r="AC18">
        <v>4.1104074370190036</v>
      </c>
      <c r="AD18">
        <v>0</v>
      </c>
      <c r="AE18">
        <v>6.9987534489477801</v>
      </c>
      <c r="AF18">
        <v>5.9485005000000015</v>
      </c>
      <c r="AG18">
        <v>28.493077214800007</v>
      </c>
      <c r="AH18">
        <v>0</v>
      </c>
      <c r="AI18">
        <v>0</v>
      </c>
      <c r="AJ18">
        <v>0</v>
      </c>
      <c r="AK18">
        <v>22.907746719621755</v>
      </c>
      <c r="AL18">
        <v>9.221215299999999</v>
      </c>
      <c r="AM18">
        <v>6.7114656381095275</v>
      </c>
      <c r="AN18">
        <v>0</v>
      </c>
      <c r="AO18">
        <v>0</v>
      </c>
      <c r="AP18">
        <v>0</v>
      </c>
      <c r="AQ18">
        <v>0</v>
      </c>
      <c r="AR18">
        <v>14.535847299999995</v>
      </c>
      <c r="AS18">
        <v>13.139982712161761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767.32360841476657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270.76077628714785</v>
      </c>
      <c r="L19">
        <v>3.8799450485045628</v>
      </c>
      <c r="M19">
        <v>61.66277248201439</v>
      </c>
      <c r="N19">
        <v>42.277882925410346</v>
      </c>
      <c r="O19">
        <v>70.872761191921725</v>
      </c>
      <c r="P19">
        <v>26.62054737881375</v>
      </c>
      <c r="Q19">
        <v>2.901730362537764</v>
      </c>
      <c r="R19">
        <v>18.005294531250001</v>
      </c>
      <c r="S19">
        <v>6.7699184882943149</v>
      </c>
      <c r="T19">
        <v>0</v>
      </c>
      <c r="U19">
        <v>60.060087505617972</v>
      </c>
      <c r="V19">
        <v>8.7997947249834318</v>
      </c>
      <c r="W19">
        <v>19.708266909251105</v>
      </c>
      <c r="X19">
        <v>62.647340249830052</v>
      </c>
      <c r="Y19">
        <v>0</v>
      </c>
      <c r="Z19">
        <v>5.5386216033636346</v>
      </c>
      <c r="AA19">
        <v>0</v>
      </c>
      <c r="AB19">
        <v>5.592888324531132</v>
      </c>
      <c r="AC19">
        <v>4.1104074370190036</v>
      </c>
      <c r="AD19">
        <v>0</v>
      </c>
      <c r="AE19">
        <v>6.9987534489477801</v>
      </c>
      <c r="AF19">
        <v>5.9485005000000015</v>
      </c>
      <c r="AG19">
        <v>28.493077214800007</v>
      </c>
      <c r="AH19">
        <v>0</v>
      </c>
      <c r="AI19">
        <v>0</v>
      </c>
      <c r="AJ19">
        <v>0</v>
      </c>
      <c r="AK19">
        <v>22.907746719621755</v>
      </c>
      <c r="AL19">
        <v>9.221215299999999</v>
      </c>
      <c r="AM19">
        <v>6.7114656381095275</v>
      </c>
      <c r="AN19">
        <v>0</v>
      </c>
      <c r="AO19">
        <v>0</v>
      </c>
      <c r="AP19">
        <v>0</v>
      </c>
      <c r="AQ19">
        <v>0</v>
      </c>
      <c r="AR19">
        <v>14.535847299999995</v>
      </c>
      <c r="AS19">
        <v>13.139982712161761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778.16562428413181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270.76077628714785</v>
      </c>
      <c r="L20">
        <v>3.8799450485045628</v>
      </c>
      <c r="M20">
        <v>61.66277248201439</v>
      </c>
      <c r="N20">
        <v>42.277882925410346</v>
      </c>
      <c r="O20">
        <v>70.872761191921725</v>
      </c>
      <c r="P20">
        <v>26.62054737881375</v>
      </c>
      <c r="Q20">
        <v>2.901730362537764</v>
      </c>
      <c r="R20">
        <v>18.005294531250001</v>
      </c>
      <c r="S20">
        <v>6.7699184882943149</v>
      </c>
      <c r="T20">
        <v>0</v>
      </c>
      <c r="U20">
        <v>60.060087505617972</v>
      </c>
      <c r="V20">
        <v>8.7997947249834318</v>
      </c>
      <c r="W20">
        <v>19.708266909251105</v>
      </c>
      <c r="X20">
        <v>62.647340249830052</v>
      </c>
      <c r="Y20">
        <v>0</v>
      </c>
      <c r="Z20">
        <v>5.5386216033636346</v>
      </c>
      <c r="AA20">
        <v>5.9674033632911403</v>
      </c>
      <c r="AB20">
        <v>5.592888324531132</v>
      </c>
      <c r="AC20">
        <v>4.1104074370190036</v>
      </c>
      <c r="AD20">
        <v>0</v>
      </c>
      <c r="AE20">
        <v>6.9987534489477801</v>
      </c>
      <c r="AF20">
        <v>5.9485005000000015</v>
      </c>
      <c r="AG20">
        <v>28.493077214800007</v>
      </c>
      <c r="AH20">
        <v>0</v>
      </c>
      <c r="AI20">
        <v>0</v>
      </c>
      <c r="AJ20">
        <v>0</v>
      </c>
      <c r="AK20">
        <v>22.907746719621755</v>
      </c>
      <c r="AL20">
        <v>9.221215299999999</v>
      </c>
      <c r="AM20">
        <v>6.7114656381095275</v>
      </c>
      <c r="AN20">
        <v>0</v>
      </c>
      <c r="AO20">
        <v>0</v>
      </c>
      <c r="AP20">
        <v>0</v>
      </c>
      <c r="AQ20">
        <v>0</v>
      </c>
      <c r="AR20">
        <v>14.535847299999995</v>
      </c>
      <c r="AS20">
        <v>13.139982712161761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784.13302764742298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270.76077628714785</v>
      </c>
      <c r="L21">
        <v>3.8799450485045628</v>
      </c>
      <c r="M21">
        <v>61.66277248201439</v>
      </c>
      <c r="N21">
        <v>42.277882925410346</v>
      </c>
      <c r="O21">
        <v>70.872761191921725</v>
      </c>
      <c r="P21">
        <v>26.62054737881375</v>
      </c>
      <c r="Q21">
        <v>2.901730362537764</v>
      </c>
      <c r="R21">
        <v>18.005294531250001</v>
      </c>
      <c r="S21">
        <v>6.7699184882943149</v>
      </c>
      <c r="T21">
        <v>0</v>
      </c>
      <c r="U21">
        <v>60.060087505617972</v>
      </c>
      <c r="V21">
        <v>8.7997947249834318</v>
      </c>
      <c r="W21">
        <v>19.708266909251105</v>
      </c>
      <c r="X21">
        <v>62.652338675178925</v>
      </c>
      <c r="Y21">
        <v>0</v>
      </c>
      <c r="Z21">
        <v>5.5386216033636346</v>
      </c>
      <c r="AA21">
        <v>5.9674033632911403</v>
      </c>
      <c r="AB21">
        <v>5.592888324531132</v>
      </c>
      <c r="AC21">
        <v>4.1104074370190036</v>
      </c>
      <c r="AD21">
        <v>0</v>
      </c>
      <c r="AE21">
        <v>6.9987534489477801</v>
      </c>
      <c r="AF21">
        <v>5.9485005000000015</v>
      </c>
      <c r="AG21">
        <v>28.493077214800007</v>
      </c>
      <c r="AH21">
        <v>8.0438927999999983</v>
      </c>
      <c r="AI21">
        <v>0</v>
      </c>
      <c r="AJ21">
        <v>0</v>
      </c>
      <c r="AK21">
        <v>22.907746719621755</v>
      </c>
      <c r="AL21">
        <v>18.442430599999998</v>
      </c>
      <c r="AM21">
        <v>6.7114656381095275</v>
      </c>
      <c r="AN21">
        <v>0</v>
      </c>
      <c r="AO21">
        <v>0</v>
      </c>
      <c r="AP21">
        <v>0</v>
      </c>
      <c r="AQ21">
        <v>0</v>
      </c>
      <c r="AR21">
        <v>14.535847299999995</v>
      </c>
      <c r="AS21">
        <v>13.139982712161761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801.40313417277184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270.76077628714785</v>
      </c>
      <c r="L22">
        <v>3.8799450485045628</v>
      </c>
      <c r="M22">
        <v>61.66277248201439</v>
      </c>
      <c r="N22">
        <v>42.277882925410346</v>
      </c>
      <c r="O22">
        <v>70.872761191921725</v>
      </c>
      <c r="P22">
        <v>26.62054737881375</v>
      </c>
      <c r="Q22">
        <v>2.901730362537764</v>
      </c>
      <c r="R22">
        <v>18.005294531250001</v>
      </c>
      <c r="S22">
        <v>6.7699184882943149</v>
      </c>
      <c r="T22">
        <v>0</v>
      </c>
      <c r="U22">
        <v>60.060087505617972</v>
      </c>
      <c r="V22">
        <v>8.7997947249834318</v>
      </c>
      <c r="W22">
        <v>19.708266909251105</v>
      </c>
      <c r="X22">
        <v>62.651548466348522</v>
      </c>
      <c r="Y22">
        <v>0</v>
      </c>
      <c r="Z22">
        <v>5.5386216033636346</v>
      </c>
      <c r="AA22">
        <v>11.934806726582281</v>
      </c>
      <c r="AB22">
        <v>5.592888324531132</v>
      </c>
      <c r="AC22">
        <v>4.1104074370190036</v>
      </c>
      <c r="AD22">
        <v>0</v>
      </c>
      <c r="AE22">
        <v>6.9987534489477801</v>
      </c>
      <c r="AF22">
        <v>5.9485005000000015</v>
      </c>
      <c r="AG22">
        <v>28.493077214800007</v>
      </c>
      <c r="AH22">
        <v>16.087785599999997</v>
      </c>
      <c r="AI22">
        <v>0</v>
      </c>
      <c r="AJ22">
        <v>0</v>
      </c>
      <c r="AK22">
        <v>22.907746719621755</v>
      </c>
      <c r="AL22">
        <v>18.442430599999998</v>
      </c>
      <c r="AM22">
        <v>6.7114656381095275</v>
      </c>
      <c r="AN22">
        <v>0</v>
      </c>
      <c r="AO22">
        <v>0</v>
      </c>
      <c r="AP22">
        <v>0</v>
      </c>
      <c r="AQ22">
        <v>0</v>
      </c>
      <c r="AR22">
        <v>14.535847299999995</v>
      </c>
      <c r="AS22">
        <v>13.139982712161761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815.41364012723261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319.11080730351023</v>
      </c>
      <c r="L23">
        <v>6.7697478945860778</v>
      </c>
      <c r="M23">
        <v>61.66277248201439</v>
      </c>
      <c r="N23">
        <v>42.277882925410346</v>
      </c>
      <c r="O23">
        <v>70.872761191921725</v>
      </c>
      <c r="P23">
        <v>26.62054737881375</v>
      </c>
      <c r="Q23">
        <v>4.6280748947368426</v>
      </c>
      <c r="R23">
        <v>18.005294531250001</v>
      </c>
      <c r="S23">
        <v>11.209325896854049</v>
      </c>
      <c r="T23">
        <v>0</v>
      </c>
      <c r="U23">
        <v>60.060087505617972</v>
      </c>
      <c r="V23">
        <v>8.7997947249834318</v>
      </c>
      <c r="W23">
        <v>19.708266909251105</v>
      </c>
      <c r="X23">
        <v>62.655329404008441</v>
      </c>
      <c r="Y23">
        <v>0</v>
      </c>
      <c r="Z23">
        <v>5.5386216033636346</v>
      </c>
      <c r="AA23">
        <v>11.934806726582281</v>
      </c>
      <c r="AB23">
        <v>5.592888324531132</v>
      </c>
      <c r="AC23">
        <v>4.1104074370190036</v>
      </c>
      <c r="AD23">
        <v>0</v>
      </c>
      <c r="AE23">
        <v>6.9987534489477801</v>
      </c>
      <c r="AF23">
        <v>5.9485005000000015</v>
      </c>
      <c r="AG23">
        <v>28.493077214800007</v>
      </c>
      <c r="AH23">
        <v>25.740456959999996</v>
      </c>
      <c r="AI23">
        <v>0</v>
      </c>
      <c r="AJ23">
        <v>0</v>
      </c>
      <c r="AK23">
        <v>22.907746719621755</v>
      </c>
      <c r="AL23">
        <v>18.442430599999998</v>
      </c>
      <c r="AM23">
        <v>6.7114656381095275</v>
      </c>
      <c r="AN23">
        <v>0</v>
      </c>
      <c r="AO23">
        <v>0</v>
      </c>
      <c r="AP23">
        <v>0</v>
      </c>
      <c r="AQ23">
        <v>8.023489099999999</v>
      </c>
      <c r="AR23">
        <v>17.349237099999993</v>
      </c>
      <c r="AS23">
        <v>13.139982712161761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893.31255712809502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367.46083179174644</v>
      </c>
      <c r="L24">
        <v>6.7697478945860778</v>
      </c>
      <c r="M24">
        <v>61.66277248201439</v>
      </c>
      <c r="N24">
        <v>42.277882925410346</v>
      </c>
      <c r="O24">
        <v>70.872761191921725</v>
      </c>
      <c r="P24">
        <v>26.62054737881375</v>
      </c>
      <c r="Q24">
        <v>4.6280748947368426</v>
      </c>
      <c r="R24">
        <v>18.005294531250001</v>
      </c>
      <c r="S24">
        <v>11.209325896854049</v>
      </c>
      <c r="T24">
        <v>0</v>
      </c>
      <c r="U24">
        <v>60.060087505617972</v>
      </c>
      <c r="V24">
        <v>8.7997947249834318</v>
      </c>
      <c r="W24">
        <v>19.70565400621118</v>
      </c>
      <c r="X24">
        <v>62.648949904311245</v>
      </c>
      <c r="Y24">
        <v>0</v>
      </c>
      <c r="Z24">
        <v>5.5386216033636346</v>
      </c>
      <c r="AA24">
        <v>14.681946429113925</v>
      </c>
      <c r="AB24">
        <v>5.592888324531132</v>
      </c>
      <c r="AC24">
        <v>4.1104074370190036</v>
      </c>
      <c r="AD24">
        <v>0</v>
      </c>
      <c r="AE24">
        <v>6.9987534489477801</v>
      </c>
      <c r="AF24">
        <v>5.9485005000000015</v>
      </c>
      <c r="AG24">
        <v>28.493077214800007</v>
      </c>
      <c r="AH24">
        <v>25.740456959999996</v>
      </c>
      <c r="AI24">
        <v>0</v>
      </c>
      <c r="AJ24">
        <v>0</v>
      </c>
      <c r="AK24">
        <v>22.907746719621755</v>
      </c>
      <c r="AL24">
        <v>18.442430599999998</v>
      </c>
      <c r="AM24">
        <v>6.7114656381095275</v>
      </c>
      <c r="AN24">
        <v>0</v>
      </c>
      <c r="AO24">
        <v>0</v>
      </c>
      <c r="AP24">
        <v>0</v>
      </c>
      <c r="AQ24">
        <v>8.023489099999999</v>
      </c>
      <c r="AR24">
        <v>17.349237099999993</v>
      </c>
      <c r="AS24">
        <v>13.139982712161761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944.40072891612601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415.81085161661315</v>
      </c>
      <c r="L25">
        <v>6.7697478945860778</v>
      </c>
      <c r="M25">
        <v>61.66277248201439</v>
      </c>
      <c r="N25">
        <v>42.277882925410346</v>
      </c>
      <c r="O25">
        <v>70.872761191921725</v>
      </c>
      <c r="P25">
        <v>26.62054737881375</v>
      </c>
      <c r="Q25">
        <v>4.6280748947368426</v>
      </c>
      <c r="R25">
        <v>18.005294531250001</v>
      </c>
      <c r="S25">
        <v>11.209325896854049</v>
      </c>
      <c r="T25">
        <v>0</v>
      </c>
      <c r="U25">
        <v>60.060087505617972</v>
      </c>
      <c r="V25">
        <v>8.7997947249834318</v>
      </c>
      <c r="W25">
        <v>19.707290129782834</v>
      </c>
      <c r="X25">
        <v>62.652507019113465</v>
      </c>
      <c r="Y25">
        <v>0</v>
      </c>
      <c r="Z25">
        <v>5.5386216033636346</v>
      </c>
      <c r="AA25">
        <v>17.902210089873421</v>
      </c>
      <c r="AB25">
        <v>6.7929815999999983</v>
      </c>
      <c r="AC25">
        <v>8.2208153132558497</v>
      </c>
      <c r="AD25">
        <v>0</v>
      </c>
      <c r="AE25">
        <v>6.9987534489477801</v>
      </c>
      <c r="AF25">
        <v>5.9485005000000015</v>
      </c>
      <c r="AG25">
        <v>28.493077214800007</v>
      </c>
      <c r="AH25">
        <v>39.736830344160495</v>
      </c>
      <c r="AI25">
        <v>0</v>
      </c>
      <c r="AJ25">
        <v>0</v>
      </c>
      <c r="AK25">
        <v>22.907746719621755</v>
      </c>
      <c r="AL25">
        <v>18.442430599999998</v>
      </c>
      <c r="AM25">
        <v>6.7114656381095275</v>
      </c>
      <c r="AN25">
        <v>0</v>
      </c>
      <c r="AO25">
        <v>0</v>
      </c>
      <c r="AP25">
        <v>0</v>
      </c>
      <c r="AQ25">
        <v>8.023489099999999</v>
      </c>
      <c r="AR25">
        <v>14.535847299999995</v>
      </c>
      <c r="AS25">
        <v>13.139982712161761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1012.4696903759922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415.81085161661315</v>
      </c>
      <c r="L26">
        <v>6.7697478945860778</v>
      </c>
      <c r="M26">
        <v>61.66277248201439</v>
      </c>
      <c r="N26">
        <v>42.277882925410346</v>
      </c>
      <c r="O26">
        <v>70.872761191921725</v>
      </c>
      <c r="P26">
        <v>26.62054737881375</v>
      </c>
      <c r="Q26">
        <v>4.6280748947368426</v>
      </c>
      <c r="R26">
        <v>18.005294531250001</v>
      </c>
      <c r="S26">
        <v>11.209325896854049</v>
      </c>
      <c r="T26">
        <v>0</v>
      </c>
      <c r="U26">
        <v>60.060087505617972</v>
      </c>
      <c r="V26">
        <v>8.7997947249834318</v>
      </c>
      <c r="W26">
        <v>19.707290129782834</v>
      </c>
      <c r="X26">
        <v>62.652507019113465</v>
      </c>
      <c r="Y26">
        <v>0</v>
      </c>
      <c r="Z26">
        <v>2.7693110212727263</v>
      </c>
      <c r="AA26">
        <v>17.902210089873421</v>
      </c>
      <c r="AB26">
        <v>11.185776209902471</v>
      </c>
      <c r="AC26">
        <v>8.2208153132558497</v>
      </c>
      <c r="AD26">
        <v>3.8712683282361851</v>
      </c>
      <c r="AE26">
        <v>6.9987534489477801</v>
      </c>
      <c r="AF26">
        <v>5.9485005000000015</v>
      </c>
      <c r="AG26">
        <v>28.493077214800007</v>
      </c>
      <c r="AH26">
        <v>39.736830344160495</v>
      </c>
      <c r="AI26">
        <v>0</v>
      </c>
      <c r="AJ26">
        <v>0</v>
      </c>
      <c r="AK26">
        <v>22.907746719621755</v>
      </c>
      <c r="AL26">
        <v>18.442430599999998</v>
      </c>
      <c r="AM26">
        <v>6.7114656381095275</v>
      </c>
      <c r="AN26">
        <v>0</v>
      </c>
      <c r="AO26">
        <v>0</v>
      </c>
      <c r="AP26">
        <v>0</v>
      </c>
      <c r="AQ26">
        <v>24.070467300000001</v>
      </c>
      <c r="AR26">
        <v>14.535847299999995</v>
      </c>
      <c r="AS26">
        <v>13.139982712161761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1034.01142093204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415.81085161661315</v>
      </c>
      <c r="L27">
        <v>6.7697478945860778</v>
      </c>
      <c r="M27">
        <v>61.66277248201439</v>
      </c>
      <c r="N27">
        <v>42.277882925410346</v>
      </c>
      <c r="O27">
        <v>70.872761191921725</v>
      </c>
      <c r="P27">
        <v>26.62054737881375</v>
      </c>
      <c r="Q27">
        <v>4.6280748947368426</v>
      </c>
      <c r="R27">
        <v>18.005294531250001</v>
      </c>
      <c r="S27">
        <v>11.209325896854049</v>
      </c>
      <c r="T27">
        <v>0</v>
      </c>
      <c r="U27">
        <v>60.060087505617972</v>
      </c>
      <c r="V27">
        <v>8.7997947249834318</v>
      </c>
      <c r="W27">
        <v>19.707290129782834</v>
      </c>
      <c r="X27">
        <v>62.652507019113465</v>
      </c>
      <c r="Y27">
        <v>0</v>
      </c>
      <c r="Z27">
        <v>5.5386216033636346</v>
      </c>
      <c r="AA27">
        <v>17.902210089873421</v>
      </c>
      <c r="AB27">
        <v>11.185776209902471</v>
      </c>
      <c r="AC27">
        <v>8.2208153132558497</v>
      </c>
      <c r="AD27">
        <v>7.7425370956850887</v>
      </c>
      <c r="AE27">
        <v>13.99750689789556</v>
      </c>
      <c r="AF27">
        <v>11.897001000000003</v>
      </c>
      <c r="AG27">
        <v>28.493077214800007</v>
      </c>
      <c r="AH27">
        <v>39.736830344160495</v>
      </c>
      <c r="AI27">
        <v>0</v>
      </c>
      <c r="AJ27">
        <v>0</v>
      </c>
      <c r="AK27">
        <v>22.907746719621755</v>
      </c>
      <c r="AL27">
        <v>18.442430599999998</v>
      </c>
      <c r="AM27">
        <v>6.7114656381095275</v>
      </c>
      <c r="AN27">
        <v>0</v>
      </c>
      <c r="AO27">
        <v>0</v>
      </c>
      <c r="AP27">
        <v>0</v>
      </c>
      <c r="AQ27">
        <v>32.093956399999996</v>
      </c>
      <c r="AR27">
        <v>14.535847299999995</v>
      </c>
      <c r="AS27">
        <v>13.139982712161761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1061.6227433305273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415.81085161661315</v>
      </c>
      <c r="L28">
        <v>6.7697478945860778</v>
      </c>
      <c r="M28">
        <v>61.66277248201439</v>
      </c>
      <c r="N28">
        <v>42.277882925410346</v>
      </c>
      <c r="O28">
        <v>70.872761191921725</v>
      </c>
      <c r="P28">
        <v>26.62054737881375</v>
      </c>
      <c r="Q28">
        <v>4.6280748947368426</v>
      </c>
      <c r="R28">
        <v>18.005294531250001</v>
      </c>
      <c r="S28">
        <v>11.209325896854049</v>
      </c>
      <c r="T28">
        <v>0</v>
      </c>
      <c r="U28">
        <v>60.060087505617972</v>
      </c>
      <c r="V28">
        <v>8.7997947249834318</v>
      </c>
      <c r="W28">
        <v>19.707290129782834</v>
      </c>
      <c r="X28">
        <v>62.652507019113465</v>
      </c>
      <c r="Y28">
        <v>0</v>
      </c>
      <c r="Z28">
        <v>8.3079326246363614</v>
      </c>
      <c r="AA28">
        <v>17.902210089873421</v>
      </c>
      <c r="AB28">
        <v>16.778664534433602</v>
      </c>
      <c r="AC28">
        <v>8.2208153132558497</v>
      </c>
      <c r="AD28">
        <v>11.640735751703257</v>
      </c>
      <c r="AE28">
        <v>20.996260346843336</v>
      </c>
      <c r="AF28">
        <v>17.845501500000001</v>
      </c>
      <c r="AG28">
        <v>28.493077214800007</v>
      </c>
      <c r="AH28">
        <v>39.736830344160495</v>
      </c>
      <c r="AI28">
        <v>0</v>
      </c>
      <c r="AJ28">
        <v>0</v>
      </c>
      <c r="AK28">
        <v>22.907746719621755</v>
      </c>
      <c r="AL28">
        <v>27.663645899999995</v>
      </c>
      <c r="AM28">
        <v>6.7114656381095275</v>
      </c>
      <c r="AN28">
        <v>0</v>
      </c>
      <c r="AO28">
        <v>0</v>
      </c>
      <c r="AP28">
        <v>0</v>
      </c>
      <c r="AQ28">
        <v>32.093956399999996</v>
      </c>
      <c r="AR28">
        <v>14.535847299999995</v>
      </c>
      <c r="AS28">
        <v>13.139982712161761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1096.0516105812972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464.16086799438983</v>
      </c>
      <c r="L29">
        <v>6.7697478945860778</v>
      </c>
      <c r="M29">
        <v>61.66277248201439</v>
      </c>
      <c r="N29">
        <v>42.277882925410346</v>
      </c>
      <c r="O29">
        <v>70.872761191921725</v>
      </c>
      <c r="P29">
        <v>26.62054737881375</v>
      </c>
      <c r="Q29">
        <v>4.6280748947368426</v>
      </c>
      <c r="R29">
        <v>18.005294531250001</v>
      </c>
      <c r="S29">
        <v>11.209325896854049</v>
      </c>
      <c r="T29">
        <v>0</v>
      </c>
      <c r="U29">
        <v>60.060087505617972</v>
      </c>
      <c r="V29">
        <v>8.8001476851851859</v>
      </c>
      <c r="W29">
        <v>19.707290129782834</v>
      </c>
      <c r="X29">
        <v>62.652507019113465</v>
      </c>
      <c r="Y29">
        <v>0</v>
      </c>
      <c r="Z29">
        <v>8.3079326246363614</v>
      </c>
      <c r="AA29">
        <v>17.902210089873421</v>
      </c>
      <c r="AB29">
        <v>16.778664534433602</v>
      </c>
      <c r="AC29">
        <v>8.2208153132558497</v>
      </c>
      <c r="AD29">
        <v>15.520981148675249</v>
      </c>
      <c r="AE29">
        <v>20.996260346843336</v>
      </c>
      <c r="AF29">
        <v>17.845501500000001</v>
      </c>
      <c r="AG29">
        <v>28.493077214800007</v>
      </c>
      <c r="AH29">
        <v>39.736830344160495</v>
      </c>
      <c r="AI29">
        <v>0</v>
      </c>
      <c r="AJ29">
        <v>0</v>
      </c>
      <c r="AK29">
        <v>22.907746719621755</v>
      </c>
      <c r="AL29">
        <v>57.263747206970727</v>
      </c>
      <c r="AM29">
        <v>6.7114656381095275</v>
      </c>
      <c r="AN29">
        <v>0</v>
      </c>
      <c r="AO29">
        <v>0</v>
      </c>
      <c r="AP29">
        <v>0</v>
      </c>
      <c r="AQ29">
        <v>32.093956399999996</v>
      </c>
      <c r="AR29">
        <v>14.535847299999995</v>
      </c>
      <c r="AS29">
        <v>13.139982712161761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1177.8823266232184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464.16086799438983</v>
      </c>
      <c r="L30">
        <v>6.7697478945860778</v>
      </c>
      <c r="M30">
        <v>61.66277248201439</v>
      </c>
      <c r="N30">
        <v>42.277882925410346</v>
      </c>
      <c r="O30">
        <v>70.872761191921725</v>
      </c>
      <c r="P30">
        <v>26.62054737881375</v>
      </c>
      <c r="Q30">
        <v>4.6280748947368426</v>
      </c>
      <c r="R30">
        <v>18.005294531250001</v>
      </c>
      <c r="S30">
        <v>11.209325896854049</v>
      </c>
      <c r="T30">
        <v>0</v>
      </c>
      <c r="U30">
        <v>60.060087505617972</v>
      </c>
      <c r="V30">
        <v>8.8001476851851859</v>
      </c>
      <c r="W30">
        <v>19.707290129782834</v>
      </c>
      <c r="X30">
        <v>62.652507019113465</v>
      </c>
      <c r="Y30">
        <v>0</v>
      </c>
      <c r="Z30">
        <v>8.3079326246363614</v>
      </c>
      <c r="AA30">
        <v>17.902210089873421</v>
      </c>
      <c r="AB30">
        <v>16.778664534433602</v>
      </c>
      <c r="AC30">
        <v>8.2208153132558497</v>
      </c>
      <c r="AD30">
        <v>15.520981148675249</v>
      </c>
      <c r="AE30">
        <v>20.996260346843336</v>
      </c>
      <c r="AF30">
        <v>17.845501500000001</v>
      </c>
      <c r="AG30">
        <v>28.493077214800007</v>
      </c>
      <c r="AH30">
        <v>39.736830344160495</v>
      </c>
      <c r="AI30">
        <v>0</v>
      </c>
      <c r="AJ30">
        <v>0</v>
      </c>
      <c r="AK30">
        <v>22.907746719621755</v>
      </c>
      <c r="AL30">
        <v>57.263747206970727</v>
      </c>
      <c r="AM30">
        <v>6.7114656381095275</v>
      </c>
      <c r="AN30">
        <v>0</v>
      </c>
      <c r="AO30">
        <v>0</v>
      </c>
      <c r="AP30">
        <v>0</v>
      </c>
      <c r="AQ30">
        <v>32.093956399999996</v>
      </c>
      <c r="AR30">
        <v>14.535847299999995</v>
      </c>
      <c r="AS30">
        <v>13.139982712161761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1177.8823266232184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464.16086799438983</v>
      </c>
      <c r="L31">
        <v>6.7697478945860778</v>
      </c>
      <c r="M31">
        <v>61.66277248201439</v>
      </c>
      <c r="N31">
        <v>42.277882925410346</v>
      </c>
      <c r="O31">
        <v>70.872761191921725</v>
      </c>
      <c r="P31">
        <v>26.62054737881375</v>
      </c>
      <c r="Q31">
        <v>4.6280748947368426</v>
      </c>
      <c r="R31">
        <v>18.005294531250001</v>
      </c>
      <c r="S31">
        <v>11.209325896854049</v>
      </c>
      <c r="T31">
        <v>0</v>
      </c>
      <c r="U31">
        <v>60.060087505617972</v>
      </c>
      <c r="V31">
        <v>8.8001476851851859</v>
      </c>
      <c r="W31">
        <v>19.707290129782834</v>
      </c>
      <c r="X31">
        <v>62.652507019113465</v>
      </c>
      <c r="Y31">
        <v>0</v>
      </c>
      <c r="Z31">
        <v>8.3079326246363614</v>
      </c>
      <c r="AA31">
        <v>17.902210089873421</v>
      </c>
      <c r="AB31">
        <v>16.778664534433602</v>
      </c>
      <c r="AC31">
        <v>8.2208153132558497</v>
      </c>
      <c r="AD31">
        <v>15.520981148675249</v>
      </c>
      <c r="AE31">
        <v>20.996260346843336</v>
      </c>
      <c r="AF31">
        <v>17.845501500000001</v>
      </c>
      <c r="AG31">
        <v>28.493077214800007</v>
      </c>
      <c r="AH31">
        <v>39.736830344160495</v>
      </c>
      <c r="AI31">
        <v>0</v>
      </c>
      <c r="AJ31">
        <v>0</v>
      </c>
      <c r="AK31">
        <v>22.907746719621755</v>
      </c>
      <c r="AL31">
        <v>57.263747206970727</v>
      </c>
      <c r="AM31">
        <v>6.7114656381095275</v>
      </c>
      <c r="AN31">
        <v>0</v>
      </c>
      <c r="AO31">
        <v>0</v>
      </c>
      <c r="AP31">
        <v>0</v>
      </c>
      <c r="AQ31">
        <v>32.093956399999996</v>
      </c>
      <c r="AR31">
        <v>14.535847299999995</v>
      </c>
      <c r="AS31">
        <v>13.139982712161761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1177.8823266232184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464.16086799438983</v>
      </c>
      <c r="L32">
        <v>6.7697478945860778</v>
      </c>
      <c r="M32">
        <v>61.66277248201439</v>
      </c>
      <c r="N32">
        <v>42.277882925410346</v>
      </c>
      <c r="O32">
        <v>70.872761191921725</v>
      </c>
      <c r="P32">
        <v>26.62054737881375</v>
      </c>
      <c r="Q32">
        <v>4.6280748947368426</v>
      </c>
      <c r="R32">
        <v>18.005294531250001</v>
      </c>
      <c r="S32">
        <v>11.209325896854049</v>
      </c>
      <c r="T32">
        <v>0</v>
      </c>
      <c r="U32">
        <v>60.060087505617972</v>
      </c>
      <c r="V32">
        <v>8.8001476851851859</v>
      </c>
      <c r="W32">
        <v>19.707290129782834</v>
      </c>
      <c r="X32">
        <v>62.652507019113465</v>
      </c>
      <c r="Y32">
        <v>0</v>
      </c>
      <c r="Z32">
        <v>8.3079326246363614</v>
      </c>
      <c r="AA32">
        <v>17.902210089873421</v>
      </c>
      <c r="AB32">
        <v>16.778664534433602</v>
      </c>
      <c r="AC32">
        <v>8.2208153132558497</v>
      </c>
      <c r="AD32">
        <v>15.520981148675249</v>
      </c>
      <c r="AE32">
        <v>20.996260346843336</v>
      </c>
      <c r="AF32">
        <v>17.845501500000001</v>
      </c>
      <c r="AG32">
        <v>28.493077214800007</v>
      </c>
      <c r="AH32">
        <v>39.736830344160495</v>
      </c>
      <c r="AI32">
        <v>0</v>
      </c>
      <c r="AJ32">
        <v>0</v>
      </c>
      <c r="AK32">
        <v>22.907746719621755</v>
      </c>
      <c r="AL32">
        <v>57.263747206970727</v>
      </c>
      <c r="AM32">
        <v>6.7114656381095275</v>
      </c>
      <c r="AN32">
        <v>0</v>
      </c>
      <c r="AO32">
        <v>0</v>
      </c>
      <c r="AP32">
        <v>0</v>
      </c>
      <c r="AQ32">
        <v>32.093956399999996</v>
      </c>
      <c r="AR32">
        <v>14.535847299999995</v>
      </c>
      <c r="AS32">
        <v>13.139982712161761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1177.8823266232184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464.16086799438983</v>
      </c>
      <c r="L33">
        <v>6.7697478945860778</v>
      </c>
      <c r="M33">
        <v>61.66277248201439</v>
      </c>
      <c r="N33">
        <v>42.277882925410346</v>
      </c>
      <c r="O33">
        <v>70.872761191921725</v>
      </c>
      <c r="P33">
        <v>26.62054737881375</v>
      </c>
      <c r="Q33">
        <v>4.6280748947368426</v>
      </c>
      <c r="R33">
        <v>18.005294531250001</v>
      </c>
      <c r="S33">
        <v>11.209325896854049</v>
      </c>
      <c r="T33">
        <v>0</v>
      </c>
      <c r="U33">
        <v>60.060087505617972</v>
      </c>
      <c r="V33">
        <v>8.7997947249834318</v>
      </c>
      <c r="W33">
        <v>19.708266909251105</v>
      </c>
      <c r="X33">
        <v>62.651342007158583</v>
      </c>
      <c r="Y33">
        <v>0</v>
      </c>
      <c r="Z33">
        <v>8.3079326246363614</v>
      </c>
      <c r="AA33">
        <v>17.902210089873421</v>
      </c>
      <c r="AB33">
        <v>16.778664534433602</v>
      </c>
      <c r="AC33">
        <v>8.2208153132558497</v>
      </c>
      <c r="AD33">
        <v>11.640735751703257</v>
      </c>
      <c r="AE33">
        <v>20.996260346843336</v>
      </c>
      <c r="AF33">
        <v>17.845501500000001</v>
      </c>
      <c r="AG33">
        <v>28.493077214800007</v>
      </c>
      <c r="AH33">
        <v>39.736830344160495</v>
      </c>
      <c r="AI33">
        <v>0</v>
      </c>
      <c r="AJ33">
        <v>0</v>
      </c>
      <c r="AK33">
        <v>22.907746719621755</v>
      </c>
      <c r="AL33">
        <v>27.663645899999995</v>
      </c>
      <c r="AM33">
        <v>6.7114656381095275</v>
      </c>
      <c r="AN33">
        <v>0</v>
      </c>
      <c r="AO33">
        <v>0</v>
      </c>
      <c r="AP33">
        <v>0</v>
      </c>
      <c r="AQ33">
        <v>32.093956399999996</v>
      </c>
      <c r="AR33">
        <v>17.349237099999993</v>
      </c>
      <c r="AS33">
        <v>13.139982712161761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1147.2148285265873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464.16086799438983</v>
      </c>
      <c r="L34">
        <v>6.7697478945860778</v>
      </c>
      <c r="M34">
        <v>61.66277248201439</v>
      </c>
      <c r="N34">
        <v>42.277882925410346</v>
      </c>
      <c r="O34">
        <v>70.872761191921725</v>
      </c>
      <c r="P34">
        <v>26.62054737881375</v>
      </c>
      <c r="Q34">
        <v>4.6280748947368426</v>
      </c>
      <c r="R34">
        <v>18.005294531250001</v>
      </c>
      <c r="S34">
        <v>11.209325896854049</v>
      </c>
      <c r="T34">
        <v>0</v>
      </c>
      <c r="U34">
        <v>60.060087505617972</v>
      </c>
      <c r="V34">
        <v>8.7997947249834318</v>
      </c>
      <c r="W34">
        <v>19.708266909251105</v>
      </c>
      <c r="X34">
        <v>62.651342007158583</v>
      </c>
      <c r="Y34">
        <v>0</v>
      </c>
      <c r="Z34">
        <v>2.7693110212727263</v>
      </c>
      <c r="AA34">
        <v>17.902210089873421</v>
      </c>
      <c r="AB34">
        <v>11.185776209902471</v>
      </c>
      <c r="AC34">
        <v>8.2208153132558497</v>
      </c>
      <c r="AD34">
        <v>7.7515137252081772</v>
      </c>
      <c r="AE34">
        <v>13.99750689789556</v>
      </c>
      <c r="AF34">
        <v>12.095284627281949</v>
      </c>
      <c r="AG34">
        <v>28.493077214800007</v>
      </c>
      <c r="AH34">
        <v>39.736830344160495</v>
      </c>
      <c r="AI34">
        <v>0</v>
      </c>
      <c r="AJ34">
        <v>0</v>
      </c>
      <c r="AK34">
        <v>22.907746719621755</v>
      </c>
      <c r="AL34">
        <v>18.442430599999998</v>
      </c>
      <c r="AM34">
        <v>6.7114656381095275</v>
      </c>
      <c r="AN34">
        <v>0</v>
      </c>
      <c r="AO34">
        <v>0</v>
      </c>
      <c r="AP34">
        <v>0</v>
      </c>
      <c r="AQ34">
        <v>32.093956399999996</v>
      </c>
      <c r="AR34">
        <v>17.349237099999993</v>
      </c>
      <c r="AS34">
        <v>13.139982712161761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1110.2239109505317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415.81085161661315</v>
      </c>
      <c r="L35">
        <v>6.7697478945860778</v>
      </c>
      <c r="M35">
        <v>61.66277248201439</v>
      </c>
      <c r="N35">
        <v>42.277882925410346</v>
      </c>
      <c r="O35">
        <v>70.872761191921725</v>
      </c>
      <c r="P35">
        <v>26.62054737881375</v>
      </c>
      <c r="Q35">
        <v>4.6280748947368426</v>
      </c>
      <c r="R35">
        <v>18.005294531250001</v>
      </c>
      <c r="S35">
        <v>11.209325896854049</v>
      </c>
      <c r="T35">
        <v>0</v>
      </c>
      <c r="U35">
        <v>60.060087505617972</v>
      </c>
      <c r="V35">
        <v>8.7997947249834318</v>
      </c>
      <c r="W35">
        <v>19.708266909251105</v>
      </c>
      <c r="X35">
        <v>62.651867290362958</v>
      </c>
      <c r="Y35">
        <v>0</v>
      </c>
      <c r="Z35">
        <v>2.7693110212727263</v>
      </c>
      <c r="AA35">
        <v>17.902210089873421</v>
      </c>
      <c r="AB35">
        <v>11.185776209902471</v>
      </c>
      <c r="AC35">
        <v>8.2208153132558497</v>
      </c>
      <c r="AD35">
        <v>3.8712683282361851</v>
      </c>
      <c r="AE35">
        <v>6.9987534489477801</v>
      </c>
      <c r="AF35">
        <v>5.9485005000000015</v>
      </c>
      <c r="AG35">
        <v>28.493077214800007</v>
      </c>
      <c r="AH35">
        <v>25.740456959999996</v>
      </c>
      <c r="AI35">
        <v>0</v>
      </c>
      <c r="AJ35">
        <v>0</v>
      </c>
      <c r="AK35">
        <v>22.907746719621755</v>
      </c>
      <c r="AL35">
        <v>18.442430599999998</v>
      </c>
      <c r="AM35">
        <v>6.7114656381095275</v>
      </c>
      <c r="AN35">
        <v>0</v>
      </c>
      <c r="AO35">
        <v>0</v>
      </c>
      <c r="AP35">
        <v>2.8289772477216233</v>
      </c>
      <c r="AQ35">
        <v>32.093956399999996</v>
      </c>
      <c r="AR35">
        <v>14.535847299999995</v>
      </c>
      <c r="AS35">
        <v>13.139982712161761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1030.8678509463186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415.81085161661315</v>
      </c>
      <c r="L36">
        <v>6.7697478945860778</v>
      </c>
      <c r="M36">
        <v>61.66277248201439</v>
      </c>
      <c r="N36">
        <v>42.277882925410346</v>
      </c>
      <c r="O36">
        <v>70.872761191921725</v>
      </c>
      <c r="P36">
        <v>26.62054737881375</v>
      </c>
      <c r="Q36">
        <v>4.6280748947368426</v>
      </c>
      <c r="R36">
        <v>18.005294531250001</v>
      </c>
      <c r="S36">
        <v>11.209325896854049</v>
      </c>
      <c r="T36">
        <v>0</v>
      </c>
      <c r="U36">
        <v>60.060087505617972</v>
      </c>
      <c r="V36">
        <v>8.7997947249834318</v>
      </c>
      <c r="W36">
        <v>19.708266909251105</v>
      </c>
      <c r="X36">
        <v>62.651867290362958</v>
      </c>
      <c r="Y36">
        <v>0</v>
      </c>
      <c r="Z36">
        <v>2.7693110212727263</v>
      </c>
      <c r="AA36">
        <v>17.902210089873421</v>
      </c>
      <c r="AB36">
        <v>11.185776209902471</v>
      </c>
      <c r="AC36">
        <v>8.2208153132558497</v>
      </c>
      <c r="AD36">
        <v>0</v>
      </c>
      <c r="AE36">
        <v>6.9987534489477801</v>
      </c>
      <c r="AF36">
        <v>5.9485005000000015</v>
      </c>
      <c r="AG36">
        <v>28.493077214800007</v>
      </c>
      <c r="AH36">
        <v>25.740456959999996</v>
      </c>
      <c r="AI36">
        <v>0</v>
      </c>
      <c r="AJ36">
        <v>0</v>
      </c>
      <c r="AK36">
        <v>22.907746719621755</v>
      </c>
      <c r="AL36">
        <v>18.442430599999998</v>
      </c>
      <c r="AM36">
        <v>6.7114656381095275</v>
      </c>
      <c r="AN36">
        <v>0</v>
      </c>
      <c r="AO36">
        <v>0</v>
      </c>
      <c r="AP36">
        <v>2.8289772477216233</v>
      </c>
      <c r="AQ36">
        <v>32.093956399999996</v>
      </c>
      <c r="AR36">
        <v>14.535847299999995</v>
      </c>
      <c r="AS36">
        <v>13.139982712161761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1026.9965826180826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367.46083179174644</v>
      </c>
      <c r="L37">
        <v>6.7697478945860778</v>
      </c>
      <c r="M37">
        <v>61.66277248201439</v>
      </c>
      <c r="N37">
        <v>42.277882925410346</v>
      </c>
      <c r="O37">
        <v>70.872761191921725</v>
      </c>
      <c r="P37">
        <v>26.62054737881375</v>
      </c>
      <c r="Q37">
        <v>4.6282555712574851</v>
      </c>
      <c r="R37">
        <v>18.005489677629438</v>
      </c>
      <c r="S37">
        <v>11.209516431372547</v>
      </c>
      <c r="T37">
        <v>0</v>
      </c>
      <c r="U37">
        <v>60.060087505617972</v>
      </c>
      <c r="V37">
        <v>8.7997947249834318</v>
      </c>
      <c r="W37">
        <v>19.708266909251105</v>
      </c>
      <c r="X37">
        <v>62.651867290362958</v>
      </c>
      <c r="Y37">
        <v>0</v>
      </c>
      <c r="Z37">
        <v>2.7693110212727263</v>
      </c>
      <c r="AA37">
        <v>17.716987200000002</v>
      </c>
      <c r="AB37">
        <v>11.185776209902471</v>
      </c>
      <c r="AC37">
        <v>8.2208153132558497</v>
      </c>
      <c r="AD37">
        <v>0</v>
      </c>
      <c r="AE37">
        <v>6.9987534489477801</v>
      </c>
      <c r="AF37">
        <v>5.9485005000000015</v>
      </c>
      <c r="AG37">
        <v>28.493077214800007</v>
      </c>
      <c r="AH37">
        <v>16.087785599999997</v>
      </c>
      <c r="AI37">
        <v>0</v>
      </c>
      <c r="AJ37">
        <v>0</v>
      </c>
      <c r="AK37">
        <v>22.907746719621755</v>
      </c>
      <c r="AL37">
        <v>18.442430599999998</v>
      </c>
      <c r="AM37">
        <v>6.7114656381095275</v>
      </c>
      <c r="AN37">
        <v>0</v>
      </c>
      <c r="AO37">
        <v>0</v>
      </c>
      <c r="AP37">
        <v>2.8289772477216233</v>
      </c>
      <c r="AQ37">
        <v>24.070467300000001</v>
      </c>
      <c r="AR37">
        <v>14.535847299999995</v>
      </c>
      <c r="AS37">
        <v>13.139982712161761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960.78574580076088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367.46083179174644</v>
      </c>
      <c r="L38">
        <v>6.7697478945860778</v>
      </c>
      <c r="M38">
        <v>61.66277248201439</v>
      </c>
      <c r="N38">
        <v>42.277882925410346</v>
      </c>
      <c r="O38">
        <v>70.872761191921725</v>
      </c>
      <c r="P38">
        <v>26.62054737881375</v>
      </c>
      <c r="Q38">
        <v>4.6282555712574851</v>
      </c>
      <c r="R38">
        <v>18.005489677629438</v>
      </c>
      <c r="S38">
        <v>11.209516431372547</v>
      </c>
      <c r="T38">
        <v>0</v>
      </c>
      <c r="U38">
        <v>60.060087505617972</v>
      </c>
      <c r="V38">
        <v>8.7997947249834318</v>
      </c>
      <c r="W38">
        <v>19.708266909251105</v>
      </c>
      <c r="X38">
        <v>62.647515722784064</v>
      </c>
      <c r="Y38">
        <v>0</v>
      </c>
      <c r="Z38">
        <v>2.7693110212727263</v>
      </c>
      <c r="AA38">
        <v>15.099705000000002</v>
      </c>
      <c r="AB38">
        <v>11.185776209902471</v>
      </c>
      <c r="AC38">
        <v>8.2208153132558497</v>
      </c>
      <c r="AD38">
        <v>0</v>
      </c>
      <c r="AE38">
        <v>6.9987534489477801</v>
      </c>
      <c r="AF38">
        <v>5.9485005000000015</v>
      </c>
      <c r="AG38">
        <v>28.493077214800007</v>
      </c>
      <c r="AH38">
        <v>16.087785599999997</v>
      </c>
      <c r="AI38">
        <v>0</v>
      </c>
      <c r="AJ38">
        <v>0</v>
      </c>
      <c r="AK38">
        <v>22.907746719621755</v>
      </c>
      <c r="AL38">
        <v>18.442430599999998</v>
      </c>
      <c r="AM38">
        <v>6.7114656381095275</v>
      </c>
      <c r="AN38">
        <v>0</v>
      </c>
      <c r="AO38">
        <v>0</v>
      </c>
      <c r="AP38">
        <v>2.8289772477216233</v>
      </c>
      <c r="AQ38">
        <v>24.070467300000001</v>
      </c>
      <c r="AR38">
        <v>14.535847299999995</v>
      </c>
      <c r="AS38">
        <v>13.139982712161761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958.16411203318205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367.46083179174644</v>
      </c>
      <c r="L39">
        <v>6.7697478945860778</v>
      </c>
      <c r="M39">
        <v>61.66277248201439</v>
      </c>
      <c r="N39">
        <v>42.277882925410346</v>
      </c>
      <c r="O39">
        <v>70.872761191921725</v>
      </c>
      <c r="P39">
        <v>26.62054737881375</v>
      </c>
      <c r="Q39">
        <v>4.6282555712574851</v>
      </c>
      <c r="R39">
        <v>18.005489677629438</v>
      </c>
      <c r="S39">
        <v>11.209516431372547</v>
      </c>
      <c r="T39">
        <v>0</v>
      </c>
      <c r="U39">
        <v>60.060087505617972</v>
      </c>
      <c r="V39">
        <v>8.7997947249834318</v>
      </c>
      <c r="W39">
        <v>19.70565400621118</v>
      </c>
      <c r="X39">
        <v>62.651027595005822</v>
      </c>
      <c r="Y39">
        <v>0</v>
      </c>
      <c r="Z39">
        <v>2.7693110212727263</v>
      </c>
      <c r="AA39">
        <v>11.934806726582281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28.493077214800007</v>
      </c>
      <c r="AH39">
        <v>16.087785599999997</v>
      </c>
      <c r="AI39">
        <v>0</v>
      </c>
      <c r="AJ39">
        <v>0</v>
      </c>
      <c r="AK39">
        <v>22.907746719621755</v>
      </c>
      <c r="AL39">
        <v>18.442430599999998</v>
      </c>
      <c r="AM39">
        <v>4.4833678033008253</v>
      </c>
      <c r="AN39">
        <v>0</v>
      </c>
      <c r="AO39">
        <v>0</v>
      </c>
      <c r="AP39">
        <v>2.9377843352112674</v>
      </c>
      <c r="AQ39">
        <v>24.070467300000001</v>
      </c>
      <c r="AR39">
        <v>14.535847299999995</v>
      </c>
      <c r="AS39">
        <v>13.139982712161761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952.88082198162726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367.46083179174644</v>
      </c>
      <c r="L40">
        <v>6.7697478945860778</v>
      </c>
      <c r="M40">
        <v>61.66277248201439</v>
      </c>
      <c r="N40">
        <v>42.277882925410346</v>
      </c>
      <c r="O40">
        <v>70.872761191921725</v>
      </c>
      <c r="P40">
        <v>26.62054737881375</v>
      </c>
      <c r="Q40">
        <v>4.6282555712574851</v>
      </c>
      <c r="R40">
        <v>18.005489677629438</v>
      </c>
      <c r="S40">
        <v>11.209516431372547</v>
      </c>
      <c r="T40">
        <v>0</v>
      </c>
      <c r="U40">
        <v>60.060087505617972</v>
      </c>
      <c r="V40">
        <v>8.7997947249834318</v>
      </c>
      <c r="W40">
        <v>19.70565400621118</v>
      </c>
      <c r="X40">
        <v>62.648949904311245</v>
      </c>
      <c r="Y40">
        <v>0</v>
      </c>
      <c r="Z40">
        <v>2.7693110212727263</v>
      </c>
      <c r="AA40">
        <v>11.934806726582281</v>
      </c>
      <c r="AB40">
        <v>11.185776209902471</v>
      </c>
      <c r="AC40">
        <v>8.2208153132558497</v>
      </c>
      <c r="AD40">
        <v>0</v>
      </c>
      <c r="AE40">
        <v>6.9987534489477801</v>
      </c>
      <c r="AF40">
        <v>5.9485005000000015</v>
      </c>
      <c r="AG40">
        <v>28.493077214800007</v>
      </c>
      <c r="AH40">
        <v>8.0438927999999983</v>
      </c>
      <c r="AI40">
        <v>0</v>
      </c>
      <c r="AJ40">
        <v>0</v>
      </c>
      <c r="AK40">
        <v>22.907746719621755</v>
      </c>
      <c r="AL40">
        <v>18.442430599999998</v>
      </c>
      <c r="AM40">
        <v>4.4833678033008253</v>
      </c>
      <c r="AN40">
        <v>0</v>
      </c>
      <c r="AO40">
        <v>0</v>
      </c>
      <c r="AP40">
        <v>2.9377843352112674</v>
      </c>
      <c r="AQ40">
        <v>16.046978199999998</v>
      </c>
      <c r="AR40">
        <v>14.535847299999995</v>
      </c>
      <c r="AS40">
        <v>13.139982712161761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936.81136239093257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319.11080730351023</v>
      </c>
      <c r="L41">
        <v>6.7697478945860778</v>
      </c>
      <c r="M41">
        <v>61.66277248201439</v>
      </c>
      <c r="N41">
        <v>42.277882925410346</v>
      </c>
      <c r="O41">
        <v>70.872761191921725</v>
      </c>
      <c r="P41">
        <v>26.62054737881375</v>
      </c>
      <c r="Q41">
        <v>4.6282555712574851</v>
      </c>
      <c r="R41">
        <v>18.005489677629438</v>
      </c>
      <c r="S41">
        <v>11.209516431372547</v>
      </c>
      <c r="T41">
        <v>0</v>
      </c>
      <c r="U41">
        <v>60.060087505617972</v>
      </c>
      <c r="V41">
        <v>8.7997947249834318</v>
      </c>
      <c r="W41">
        <v>19.708266909251105</v>
      </c>
      <c r="X41">
        <v>62.649024807063441</v>
      </c>
      <c r="Y41">
        <v>0</v>
      </c>
      <c r="Z41">
        <v>2.7693110212727263</v>
      </c>
      <c r="AA41">
        <v>11.934806726582281</v>
      </c>
      <c r="AB41">
        <v>11.185776209902471</v>
      </c>
      <c r="AC41">
        <v>8.2208153132558497</v>
      </c>
      <c r="AD41">
        <v>0</v>
      </c>
      <c r="AE41">
        <v>6.9987534489477801</v>
      </c>
      <c r="AF41">
        <v>5.9485005000000015</v>
      </c>
      <c r="AG41">
        <v>28.493077214800007</v>
      </c>
      <c r="AH41">
        <v>0</v>
      </c>
      <c r="AI41">
        <v>0</v>
      </c>
      <c r="AJ41">
        <v>0</v>
      </c>
      <c r="AK41">
        <v>22.907746719621755</v>
      </c>
      <c r="AL41">
        <v>18.442430599999998</v>
      </c>
      <c r="AM41">
        <v>4.4833678033008253</v>
      </c>
      <c r="AN41">
        <v>0</v>
      </c>
      <c r="AO41">
        <v>0</v>
      </c>
      <c r="AP41">
        <v>0.10880664830157415</v>
      </c>
      <c r="AQ41">
        <v>16.046978199999998</v>
      </c>
      <c r="AR41">
        <v>14.535847299999995</v>
      </c>
      <c r="AS41">
        <v>13.139982712161761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877.59115522157867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319.11080730351023</v>
      </c>
      <c r="L42">
        <v>6.7697478945860778</v>
      </c>
      <c r="M42">
        <v>61.66277248201439</v>
      </c>
      <c r="N42">
        <v>42.277882925410346</v>
      </c>
      <c r="O42">
        <v>70.872761191921725</v>
      </c>
      <c r="P42">
        <v>26.62054737881375</v>
      </c>
      <c r="Q42">
        <v>4.6282555712574851</v>
      </c>
      <c r="R42">
        <v>18.005489677629438</v>
      </c>
      <c r="S42">
        <v>11.209516431372547</v>
      </c>
      <c r="T42">
        <v>0</v>
      </c>
      <c r="U42">
        <v>60.060087505617972</v>
      </c>
      <c r="V42">
        <v>8.7997947249834318</v>
      </c>
      <c r="W42">
        <v>19.708266909251105</v>
      </c>
      <c r="X42">
        <v>62.649024807063441</v>
      </c>
      <c r="Y42">
        <v>0</v>
      </c>
      <c r="Z42">
        <v>2.7693110212727263</v>
      </c>
      <c r="AA42">
        <v>5.9674033632911403</v>
      </c>
      <c r="AB42">
        <v>11.185776209902471</v>
      </c>
      <c r="AC42">
        <v>8.2208153132558497</v>
      </c>
      <c r="AD42">
        <v>0</v>
      </c>
      <c r="AE42">
        <v>6.9987534489477801</v>
      </c>
      <c r="AF42">
        <v>5.9485005000000015</v>
      </c>
      <c r="AG42">
        <v>28.493077214800007</v>
      </c>
      <c r="AH42">
        <v>0</v>
      </c>
      <c r="AI42">
        <v>0</v>
      </c>
      <c r="AJ42">
        <v>0</v>
      </c>
      <c r="AK42">
        <v>22.907746719621755</v>
      </c>
      <c r="AL42">
        <v>18.442430599999998</v>
      </c>
      <c r="AM42">
        <v>4.4833678033008253</v>
      </c>
      <c r="AN42">
        <v>0</v>
      </c>
      <c r="AO42">
        <v>0</v>
      </c>
      <c r="AP42">
        <v>0.10880664830157415</v>
      </c>
      <c r="AQ42">
        <v>8.023489099999999</v>
      </c>
      <c r="AR42">
        <v>14.535847299999995</v>
      </c>
      <c r="AS42">
        <v>13.139982712161761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863.60026275828761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270.76077628714785</v>
      </c>
      <c r="L43">
        <v>6.7697478945860778</v>
      </c>
      <c r="M43">
        <v>61.66277248201439</v>
      </c>
      <c r="N43">
        <v>42.277882925410346</v>
      </c>
      <c r="O43">
        <v>70.872761191921725</v>
      </c>
      <c r="P43">
        <v>26.62054737881375</v>
      </c>
      <c r="Q43">
        <v>4.6282555712574851</v>
      </c>
      <c r="R43">
        <v>18.005489677629438</v>
      </c>
      <c r="S43">
        <v>11.209516431372547</v>
      </c>
      <c r="T43">
        <v>0</v>
      </c>
      <c r="U43">
        <v>60.060087505617972</v>
      </c>
      <c r="V43">
        <v>8.7997947249834318</v>
      </c>
      <c r="W43">
        <v>19.708266909251105</v>
      </c>
      <c r="X43">
        <v>62.649024807063441</v>
      </c>
      <c r="Y43">
        <v>0</v>
      </c>
      <c r="Z43">
        <v>2.7693110212727263</v>
      </c>
      <c r="AA43">
        <v>5.9674033632911403</v>
      </c>
      <c r="AB43">
        <v>11.185776209902471</v>
      </c>
      <c r="AC43">
        <v>8.2208153132558497</v>
      </c>
      <c r="AD43">
        <v>0</v>
      </c>
      <c r="AE43">
        <v>6.9987534489477801</v>
      </c>
      <c r="AF43">
        <v>5.9485005000000015</v>
      </c>
      <c r="AG43">
        <v>28.493077214800007</v>
      </c>
      <c r="AH43">
        <v>0</v>
      </c>
      <c r="AI43">
        <v>0</v>
      </c>
      <c r="AJ43">
        <v>0</v>
      </c>
      <c r="AK43">
        <v>22.907746719621755</v>
      </c>
      <c r="AL43">
        <v>18.442430599999998</v>
      </c>
      <c r="AM43">
        <v>6.7114656381095275</v>
      </c>
      <c r="AN43">
        <v>0</v>
      </c>
      <c r="AO43">
        <v>0</v>
      </c>
      <c r="AP43">
        <v>0.10880664830157415</v>
      </c>
      <c r="AQ43">
        <v>8.023489099999999</v>
      </c>
      <c r="AR43">
        <v>17.349237099999993</v>
      </c>
      <c r="AS43">
        <v>13.139982712161761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820.29171937673414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270.76077628714785</v>
      </c>
      <c r="L44">
        <v>6.7697478945860778</v>
      </c>
      <c r="M44">
        <v>61.66277248201439</v>
      </c>
      <c r="N44">
        <v>42.277882925410346</v>
      </c>
      <c r="O44">
        <v>70.872761191921725</v>
      </c>
      <c r="P44">
        <v>26.62054737881375</v>
      </c>
      <c r="Q44">
        <v>4.6282555712574851</v>
      </c>
      <c r="R44">
        <v>18.005489677629438</v>
      </c>
      <c r="S44">
        <v>11.209516431372547</v>
      </c>
      <c r="T44">
        <v>0</v>
      </c>
      <c r="U44">
        <v>60.060087505617972</v>
      </c>
      <c r="V44">
        <v>8.7997947249834318</v>
      </c>
      <c r="W44">
        <v>19.708266909251105</v>
      </c>
      <c r="X44">
        <v>62.649024807063441</v>
      </c>
      <c r="Y44">
        <v>0</v>
      </c>
      <c r="Z44">
        <v>5.5386216033636346</v>
      </c>
      <c r="AA44">
        <v>0</v>
      </c>
      <c r="AB44">
        <v>11.185776209902471</v>
      </c>
      <c r="AC44">
        <v>8.2208153132558497</v>
      </c>
      <c r="AD44">
        <v>0</v>
      </c>
      <c r="AE44">
        <v>6.9987534489477801</v>
      </c>
      <c r="AF44">
        <v>5.9485005000000015</v>
      </c>
      <c r="AG44">
        <v>28.493077214800007</v>
      </c>
      <c r="AH44">
        <v>0</v>
      </c>
      <c r="AI44">
        <v>0</v>
      </c>
      <c r="AJ44">
        <v>0</v>
      </c>
      <c r="AK44">
        <v>22.907746719621755</v>
      </c>
      <c r="AL44">
        <v>18.442430599999998</v>
      </c>
      <c r="AM44">
        <v>6.7114656381095275</v>
      </c>
      <c r="AN44">
        <v>0</v>
      </c>
      <c r="AO44">
        <v>0</v>
      </c>
      <c r="AP44">
        <v>0</v>
      </c>
      <c r="AQ44">
        <v>0</v>
      </c>
      <c r="AR44">
        <v>17.349237099999993</v>
      </c>
      <c r="AS44">
        <v>13.139982712161761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808.96133084723226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270.76077628714785</v>
      </c>
      <c r="L45">
        <v>6.7697478945860778</v>
      </c>
      <c r="M45">
        <v>61.66277248201439</v>
      </c>
      <c r="N45">
        <v>42.277882925410346</v>
      </c>
      <c r="O45">
        <v>70.872761191921725</v>
      </c>
      <c r="P45">
        <v>26.62054737881375</v>
      </c>
      <c r="Q45">
        <v>4.6282555712574851</v>
      </c>
      <c r="R45">
        <v>18.005489677629438</v>
      </c>
      <c r="S45">
        <v>11.209516431372547</v>
      </c>
      <c r="T45">
        <v>0</v>
      </c>
      <c r="U45">
        <v>60.060087505617972</v>
      </c>
      <c r="V45">
        <v>8.7997947249834318</v>
      </c>
      <c r="W45">
        <v>19.708266909251105</v>
      </c>
      <c r="X45">
        <v>62.649024807063441</v>
      </c>
      <c r="Y45">
        <v>0</v>
      </c>
      <c r="Z45">
        <v>5.5386216033636346</v>
      </c>
      <c r="AA45">
        <v>0</v>
      </c>
      <c r="AB45">
        <v>11.185776209902471</v>
      </c>
      <c r="AC45">
        <v>4.1104074370190036</v>
      </c>
      <c r="AD45">
        <v>0</v>
      </c>
      <c r="AE45">
        <v>6.9987534489477801</v>
      </c>
      <c r="AF45">
        <v>5.9485005000000015</v>
      </c>
      <c r="AG45">
        <v>28.493077214800007</v>
      </c>
      <c r="AH45">
        <v>0</v>
      </c>
      <c r="AI45">
        <v>0</v>
      </c>
      <c r="AJ45">
        <v>0</v>
      </c>
      <c r="AK45">
        <v>22.907746719621755</v>
      </c>
      <c r="AL45">
        <v>18.442430599999998</v>
      </c>
      <c r="AM45">
        <v>6.7114656381095275</v>
      </c>
      <c r="AN45">
        <v>0</v>
      </c>
      <c r="AO45">
        <v>0</v>
      </c>
      <c r="AP45">
        <v>0</v>
      </c>
      <c r="AQ45">
        <v>0</v>
      </c>
      <c r="AR45">
        <v>15.004745599999994</v>
      </c>
      <c r="AS45">
        <v>13.139982712161761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802.50643147099549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270.76077628714785</v>
      </c>
      <c r="L46">
        <v>6.7697478945860778</v>
      </c>
      <c r="M46">
        <v>61.66277248201439</v>
      </c>
      <c r="N46">
        <v>42.277882925410346</v>
      </c>
      <c r="O46">
        <v>70.872761191921725</v>
      </c>
      <c r="P46">
        <v>26.62054737881375</v>
      </c>
      <c r="Q46">
        <v>4.6282555712574851</v>
      </c>
      <c r="R46">
        <v>18.005489677629438</v>
      </c>
      <c r="S46">
        <v>11.209516431372547</v>
      </c>
      <c r="T46">
        <v>0</v>
      </c>
      <c r="U46">
        <v>60.060087505617972</v>
      </c>
      <c r="V46">
        <v>8.7997947249834318</v>
      </c>
      <c r="W46">
        <v>19.708266909251105</v>
      </c>
      <c r="X46">
        <v>62.649024807063441</v>
      </c>
      <c r="Y46">
        <v>0</v>
      </c>
      <c r="Z46">
        <v>5.5386216033636346</v>
      </c>
      <c r="AA46">
        <v>0</v>
      </c>
      <c r="AB46">
        <v>5.592888324531132</v>
      </c>
      <c r="AC46">
        <v>4.1104074370190036</v>
      </c>
      <c r="AD46">
        <v>0</v>
      </c>
      <c r="AE46">
        <v>6.9987534489477801</v>
      </c>
      <c r="AF46">
        <v>5.9485005000000015</v>
      </c>
      <c r="AG46">
        <v>28.493077214800007</v>
      </c>
      <c r="AH46">
        <v>0</v>
      </c>
      <c r="AI46">
        <v>0</v>
      </c>
      <c r="AJ46">
        <v>0</v>
      </c>
      <c r="AK46">
        <v>22.907746719621755</v>
      </c>
      <c r="AL46">
        <v>18.442430599999998</v>
      </c>
      <c r="AM46">
        <v>6.7114656381095275</v>
      </c>
      <c r="AN46">
        <v>0</v>
      </c>
      <c r="AO46">
        <v>0</v>
      </c>
      <c r="AP46">
        <v>0</v>
      </c>
      <c r="AQ46">
        <v>0</v>
      </c>
      <c r="AR46">
        <v>15.004745599999994</v>
      </c>
      <c r="AS46">
        <v>13.139982712161761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796.91354358562421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270.76077628714785</v>
      </c>
      <c r="L47">
        <v>6.7697478945860778</v>
      </c>
      <c r="M47">
        <v>61.66277248201439</v>
      </c>
      <c r="N47">
        <v>42.277882925410346</v>
      </c>
      <c r="O47">
        <v>70.872761191921725</v>
      </c>
      <c r="P47">
        <v>26.62054737881375</v>
      </c>
      <c r="Q47">
        <v>4.6282555712574851</v>
      </c>
      <c r="R47">
        <v>18.005489677629438</v>
      </c>
      <c r="S47">
        <v>11.209516431372547</v>
      </c>
      <c r="T47">
        <v>0</v>
      </c>
      <c r="U47">
        <v>60.060087505617972</v>
      </c>
      <c r="V47">
        <v>8.7997947249834318</v>
      </c>
      <c r="W47">
        <v>19.708266909251105</v>
      </c>
      <c r="X47">
        <v>62.649024807063441</v>
      </c>
      <c r="Y47">
        <v>0</v>
      </c>
      <c r="Z47">
        <v>5.5386216033636346</v>
      </c>
      <c r="AA47">
        <v>0</v>
      </c>
      <c r="AB47">
        <v>11.185776209902471</v>
      </c>
      <c r="AC47">
        <v>8.2208153132558497</v>
      </c>
      <c r="AD47">
        <v>0</v>
      </c>
      <c r="AE47">
        <v>6.9987534489477801</v>
      </c>
      <c r="AF47">
        <v>5.9485005000000015</v>
      </c>
      <c r="AG47">
        <v>28.493077214800007</v>
      </c>
      <c r="AH47">
        <v>0</v>
      </c>
      <c r="AI47">
        <v>0</v>
      </c>
      <c r="AJ47">
        <v>0</v>
      </c>
      <c r="AK47">
        <v>22.907746719621755</v>
      </c>
      <c r="AL47">
        <v>18.442430599999998</v>
      </c>
      <c r="AM47">
        <v>6.7114656381095275</v>
      </c>
      <c r="AN47">
        <v>0</v>
      </c>
      <c r="AO47">
        <v>0</v>
      </c>
      <c r="AP47">
        <v>0</v>
      </c>
      <c r="AQ47">
        <v>0</v>
      </c>
      <c r="AR47">
        <v>15.004745599999994</v>
      </c>
      <c r="AS47">
        <v>13.139982712161761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806.61683934723226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270.76077628714785</v>
      </c>
      <c r="L48">
        <v>6.7697478945860778</v>
      </c>
      <c r="M48">
        <v>61.66277248201439</v>
      </c>
      <c r="N48">
        <v>42.277882925410346</v>
      </c>
      <c r="O48">
        <v>70.872761191921725</v>
      </c>
      <c r="P48">
        <v>26.62054737881375</v>
      </c>
      <c r="Q48">
        <v>4.6282555712574851</v>
      </c>
      <c r="R48">
        <v>18.005489677629438</v>
      </c>
      <c r="S48">
        <v>11.209516431372547</v>
      </c>
      <c r="T48">
        <v>0</v>
      </c>
      <c r="U48">
        <v>60.060087505617972</v>
      </c>
      <c r="V48">
        <v>8.7997947249834318</v>
      </c>
      <c r="W48">
        <v>19.708266909251105</v>
      </c>
      <c r="X48">
        <v>62.649024807063441</v>
      </c>
      <c r="Y48">
        <v>0</v>
      </c>
      <c r="Z48">
        <v>5.5386216033636346</v>
      </c>
      <c r="AA48">
        <v>0</v>
      </c>
      <c r="AB48">
        <v>11.185776209902471</v>
      </c>
      <c r="AC48">
        <v>8.2208153132558497</v>
      </c>
      <c r="AD48">
        <v>0</v>
      </c>
      <c r="AE48">
        <v>6.9987534489477801</v>
      </c>
      <c r="AF48">
        <v>5.9485005000000015</v>
      </c>
      <c r="AG48">
        <v>28.493077214800007</v>
      </c>
      <c r="AH48">
        <v>0</v>
      </c>
      <c r="AI48">
        <v>0</v>
      </c>
      <c r="AJ48">
        <v>0</v>
      </c>
      <c r="AK48">
        <v>22.907746719621755</v>
      </c>
      <c r="AL48">
        <v>18.442430599999998</v>
      </c>
      <c r="AM48">
        <v>6.7114656381095275</v>
      </c>
      <c r="AN48">
        <v>0</v>
      </c>
      <c r="AO48">
        <v>0</v>
      </c>
      <c r="AP48">
        <v>0</v>
      </c>
      <c r="AQ48">
        <v>0</v>
      </c>
      <c r="AR48">
        <v>15.004745599999994</v>
      </c>
      <c r="AS48">
        <v>13.139982712161761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806.61683934723226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270.76077628714785</v>
      </c>
      <c r="L49">
        <v>6.9601395668614643</v>
      </c>
      <c r="M49">
        <v>61.66277248201439</v>
      </c>
      <c r="N49">
        <v>42.277882925410346</v>
      </c>
      <c r="O49">
        <v>70.872761191921725</v>
      </c>
      <c r="P49">
        <v>26.62054737881375</v>
      </c>
      <c r="Q49">
        <v>4.6282555712574851</v>
      </c>
      <c r="R49">
        <v>18.005489677629438</v>
      </c>
      <c r="S49">
        <v>11.209516431372547</v>
      </c>
      <c r="T49">
        <v>0</v>
      </c>
      <c r="U49">
        <v>60.060087505617972</v>
      </c>
      <c r="V49">
        <v>8.7997947249834318</v>
      </c>
      <c r="W49">
        <v>19.708266909251105</v>
      </c>
      <c r="X49">
        <v>62.649024807063441</v>
      </c>
      <c r="Y49">
        <v>0</v>
      </c>
      <c r="Z49">
        <v>5.5386216033636346</v>
      </c>
      <c r="AA49">
        <v>0</v>
      </c>
      <c r="AB49">
        <v>11.185776209902471</v>
      </c>
      <c r="AC49">
        <v>8.2208153132558497</v>
      </c>
      <c r="AD49">
        <v>0</v>
      </c>
      <c r="AE49">
        <v>6.9987534489477801</v>
      </c>
      <c r="AF49">
        <v>5.9485005000000015</v>
      </c>
      <c r="AG49">
        <v>28.493077214800007</v>
      </c>
      <c r="AH49">
        <v>0</v>
      </c>
      <c r="AI49">
        <v>0</v>
      </c>
      <c r="AJ49">
        <v>0</v>
      </c>
      <c r="AK49">
        <v>22.907746719621755</v>
      </c>
      <c r="AL49">
        <v>18.442430599999998</v>
      </c>
      <c r="AM49">
        <v>6.7114656381095275</v>
      </c>
      <c r="AN49">
        <v>0</v>
      </c>
      <c r="AO49">
        <v>0</v>
      </c>
      <c r="AP49">
        <v>0</v>
      </c>
      <c r="AQ49">
        <v>0</v>
      </c>
      <c r="AR49">
        <v>15.004745599999994</v>
      </c>
      <c r="AS49">
        <v>13.139982712161761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806.80723101950764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270.76077628714785</v>
      </c>
      <c r="L50">
        <v>6.9601395668614643</v>
      </c>
      <c r="M50">
        <v>61.66277248201439</v>
      </c>
      <c r="N50">
        <v>42.277882925410346</v>
      </c>
      <c r="O50">
        <v>70.872761191921725</v>
      </c>
      <c r="P50">
        <v>26.62054737881375</v>
      </c>
      <c r="Q50">
        <v>4.6282555712574851</v>
      </c>
      <c r="R50">
        <v>18.005489677629438</v>
      </c>
      <c r="S50">
        <v>11.209516431372547</v>
      </c>
      <c r="T50">
        <v>0</v>
      </c>
      <c r="U50">
        <v>60.060087505617972</v>
      </c>
      <c r="V50">
        <v>8.7997947249834318</v>
      </c>
      <c r="W50">
        <v>19.708266909251105</v>
      </c>
      <c r="X50">
        <v>62.649024807063441</v>
      </c>
      <c r="Y50">
        <v>0</v>
      </c>
      <c r="Z50">
        <v>5.5386216033636346</v>
      </c>
      <c r="AA50">
        <v>0</v>
      </c>
      <c r="AB50">
        <v>11.185776209902471</v>
      </c>
      <c r="AC50">
        <v>8.2208153132558497</v>
      </c>
      <c r="AD50">
        <v>0</v>
      </c>
      <c r="AE50">
        <v>6.9987534489477801</v>
      </c>
      <c r="AF50">
        <v>5.9485005000000015</v>
      </c>
      <c r="AG50">
        <v>28.493077214800007</v>
      </c>
      <c r="AH50">
        <v>0</v>
      </c>
      <c r="AI50">
        <v>0</v>
      </c>
      <c r="AJ50">
        <v>0</v>
      </c>
      <c r="AK50">
        <v>22.907746719621755</v>
      </c>
      <c r="AL50">
        <v>18.442430599999998</v>
      </c>
      <c r="AM50">
        <v>6.7114656381095275</v>
      </c>
      <c r="AN50">
        <v>0</v>
      </c>
      <c r="AO50">
        <v>0</v>
      </c>
      <c r="AP50">
        <v>0</v>
      </c>
      <c r="AQ50">
        <v>0</v>
      </c>
      <c r="AR50">
        <v>15.004745599999994</v>
      </c>
      <c r="AS50">
        <v>13.139982712161761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806.80723101950764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270.76077628714785</v>
      </c>
      <c r="L51">
        <v>3.989943490601342</v>
      </c>
      <c r="M51">
        <v>61.66277248201439</v>
      </c>
      <c r="N51">
        <v>42.277882925410346</v>
      </c>
      <c r="O51">
        <v>70.872761191921725</v>
      </c>
      <c r="P51">
        <v>26.62054737881375</v>
      </c>
      <c r="Q51">
        <v>2.9018777609682296</v>
      </c>
      <c r="R51">
        <v>18.005489677629438</v>
      </c>
      <c r="S51">
        <v>6.7700679718875492</v>
      </c>
      <c r="T51">
        <v>0</v>
      </c>
      <c r="U51">
        <v>60.060087505617972</v>
      </c>
      <c r="V51">
        <v>8.7997947249834318</v>
      </c>
      <c r="W51">
        <v>19.708266909251105</v>
      </c>
      <c r="X51">
        <v>62.649024807063441</v>
      </c>
      <c r="Y51">
        <v>0</v>
      </c>
      <c r="Z51">
        <v>5.5386216033636346</v>
      </c>
      <c r="AA51">
        <v>0</v>
      </c>
      <c r="AB51">
        <v>11.185776209902471</v>
      </c>
      <c r="AC51">
        <v>8.2208153132558497</v>
      </c>
      <c r="AD51">
        <v>0</v>
      </c>
      <c r="AE51">
        <v>6.9987534489477801</v>
      </c>
      <c r="AF51">
        <v>5.9485005000000015</v>
      </c>
      <c r="AG51">
        <v>28.493077214800007</v>
      </c>
      <c r="AH51">
        <v>0</v>
      </c>
      <c r="AI51">
        <v>0</v>
      </c>
      <c r="AJ51">
        <v>0</v>
      </c>
      <c r="AK51">
        <v>22.907746719621755</v>
      </c>
      <c r="AL51">
        <v>28.921084349999997</v>
      </c>
      <c r="AM51">
        <v>6.7114656381095275</v>
      </c>
      <c r="AN51">
        <v>0</v>
      </c>
      <c r="AO51">
        <v>0</v>
      </c>
      <c r="AP51">
        <v>0</v>
      </c>
      <c r="AQ51">
        <v>0</v>
      </c>
      <c r="AR51">
        <v>15.004745599999994</v>
      </c>
      <c r="AS51">
        <v>13.139982712161761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808.14986242347322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270.76077628714785</v>
      </c>
      <c r="L52">
        <v>3.989943490601342</v>
      </c>
      <c r="M52">
        <v>61.66277248201439</v>
      </c>
      <c r="N52">
        <v>42.277882925410346</v>
      </c>
      <c r="O52">
        <v>70.872761191921725</v>
      </c>
      <c r="P52">
        <v>26.62054737881375</v>
      </c>
      <c r="Q52">
        <v>2.9018777609682296</v>
      </c>
      <c r="R52">
        <v>18.005489677629438</v>
      </c>
      <c r="S52">
        <v>6.7700679718875492</v>
      </c>
      <c r="T52">
        <v>0</v>
      </c>
      <c r="U52">
        <v>60.060087505617972</v>
      </c>
      <c r="V52">
        <v>8.7997947249834318</v>
      </c>
      <c r="W52">
        <v>19.711088418922941</v>
      </c>
      <c r="X52">
        <v>62.649024807063441</v>
      </c>
      <c r="Y52">
        <v>0</v>
      </c>
      <c r="Z52">
        <v>5.5386216033636346</v>
      </c>
      <c r="AA52">
        <v>0</v>
      </c>
      <c r="AB52">
        <v>11.185776209902471</v>
      </c>
      <c r="AC52">
        <v>8.2208153132558497</v>
      </c>
      <c r="AD52">
        <v>0</v>
      </c>
      <c r="AE52">
        <v>6.9987534489477801</v>
      </c>
      <c r="AF52">
        <v>5.9485005000000015</v>
      </c>
      <c r="AG52">
        <v>28.493077214800007</v>
      </c>
      <c r="AH52">
        <v>0</v>
      </c>
      <c r="AI52">
        <v>0</v>
      </c>
      <c r="AJ52">
        <v>0</v>
      </c>
      <c r="AK52">
        <v>22.907746719621755</v>
      </c>
      <c r="AL52">
        <v>28.921084349999997</v>
      </c>
      <c r="AM52">
        <v>6.7114656381095275</v>
      </c>
      <c r="AN52">
        <v>0</v>
      </c>
      <c r="AO52">
        <v>0</v>
      </c>
      <c r="AP52">
        <v>0</v>
      </c>
      <c r="AQ52">
        <v>0</v>
      </c>
      <c r="AR52">
        <v>15.004745599999994</v>
      </c>
      <c r="AS52">
        <v>13.139982712161761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808.15268393314511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269.79301283025126</v>
      </c>
      <c r="L53">
        <v>3.870056593931718</v>
      </c>
      <c r="M53">
        <v>61.66277248201439</v>
      </c>
      <c r="N53">
        <v>42.277882925410346</v>
      </c>
      <c r="O53">
        <v>70.872761191921725</v>
      </c>
      <c r="P53">
        <v>26.62054737881375</v>
      </c>
      <c r="Q53">
        <v>2.7117547352496221</v>
      </c>
      <c r="R53">
        <v>10.261340171306209</v>
      </c>
      <c r="S53">
        <v>6.4400646586345376</v>
      </c>
      <c r="T53">
        <v>0</v>
      </c>
      <c r="U53">
        <v>60.060087505617972</v>
      </c>
      <c r="V53">
        <v>8.7997947249834318</v>
      </c>
      <c r="W53">
        <v>19.711088418922941</v>
      </c>
      <c r="X53">
        <v>62.649024807063441</v>
      </c>
      <c r="Y53">
        <v>0</v>
      </c>
      <c r="Z53">
        <v>5.5386216033636346</v>
      </c>
      <c r="AA53">
        <v>0</v>
      </c>
      <c r="AB53">
        <v>5.592888324531132</v>
      </c>
      <c r="AC53">
        <v>8.2208153132558497</v>
      </c>
      <c r="AD53">
        <v>0</v>
      </c>
      <c r="AE53">
        <v>6.9987534489477801</v>
      </c>
      <c r="AF53">
        <v>5.9485005000000015</v>
      </c>
      <c r="AG53">
        <v>28.493077214800007</v>
      </c>
      <c r="AH53">
        <v>0</v>
      </c>
      <c r="AI53">
        <v>0</v>
      </c>
      <c r="AJ53">
        <v>0</v>
      </c>
      <c r="AK53">
        <v>22.907746719621755</v>
      </c>
      <c r="AL53">
        <v>28.921084349999997</v>
      </c>
      <c r="AM53">
        <v>6.7114656381095275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13.139982712161761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795.55236134891277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269.79301283025126</v>
      </c>
      <c r="L54">
        <v>3.870056593931718</v>
      </c>
      <c r="M54">
        <v>61.66277248201439</v>
      </c>
      <c r="N54">
        <v>42.277882925410346</v>
      </c>
      <c r="O54">
        <v>70.872761191921725</v>
      </c>
      <c r="P54">
        <v>26.62054737881375</v>
      </c>
      <c r="Q54">
        <v>2.7117547352496221</v>
      </c>
      <c r="R54">
        <v>10.261340171306209</v>
      </c>
      <c r="S54">
        <v>6.4400646586345376</v>
      </c>
      <c r="T54">
        <v>0</v>
      </c>
      <c r="U54">
        <v>60.060087505617972</v>
      </c>
      <c r="V54">
        <v>4.9287696969696961</v>
      </c>
      <c r="W54">
        <v>19.711088418922941</v>
      </c>
      <c r="X54">
        <v>62.649024807063441</v>
      </c>
      <c r="Y54">
        <v>0</v>
      </c>
      <c r="Z54">
        <v>5.5386216033636346</v>
      </c>
      <c r="AA54">
        <v>0</v>
      </c>
      <c r="AB54">
        <v>5.592888324531132</v>
      </c>
      <c r="AC54">
        <v>4.1104074370190036</v>
      </c>
      <c r="AD54">
        <v>0</v>
      </c>
      <c r="AE54">
        <v>0</v>
      </c>
      <c r="AF54">
        <v>5.9485005000000015</v>
      </c>
      <c r="AG54">
        <v>28.493077214800007</v>
      </c>
      <c r="AH54">
        <v>0</v>
      </c>
      <c r="AI54">
        <v>0</v>
      </c>
      <c r="AJ54">
        <v>0</v>
      </c>
      <c r="AK54">
        <v>22.907746719621755</v>
      </c>
      <c r="AL54">
        <v>28.921084349999997</v>
      </c>
      <c r="AM54">
        <v>6.7114656381095275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13.139982712161761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780.57217499571436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269.79301283025126</v>
      </c>
      <c r="L55">
        <v>3.870056593931718</v>
      </c>
      <c r="M55">
        <v>61.66277248201439</v>
      </c>
      <c r="N55">
        <v>42.277882925410346</v>
      </c>
      <c r="O55">
        <v>70.872761191921725</v>
      </c>
      <c r="P55">
        <v>26.62054737881375</v>
      </c>
      <c r="Q55">
        <v>2.6117262341772149</v>
      </c>
      <c r="R55">
        <v>9.958309259259261</v>
      </c>
      <c r="S55">
        <v>6.1899784470752097</v>
      </c>
      <c r="T55">
        <v>0</v>
      </c>
      <c r="U55">
        <v>60.060087505617972</v>
      </c>
      <c r="V55">
        <v>4.9287696969696961</v>
      </c>
      <c r="W55">
        <v>19.711088418922941</v>
      </c>
      <c r="X55">
        <v>62.649024807063441</v>
      </c>
      <c r="Y55">
        <v>0</v>
      </c>
      <c r="Z55">
        <v>5.5386216033636346</v>
      </c>
      <c r="AA55">
        <v>0</v>
      </c>
      <c r="AB55">
        <v>5.592888324531132</v>
      </c>
      <c r="AC55">
        <v>0</v>
      </c>
      <c r="AD55">
        <v>0</v>
      </c>
      <c r="AE55">
        <v>0</v>
      </c>
      <c r="AF55">
        <v>5.9485005000000015</v>
      </c>
      <c r="AG55">
        <v>28.493077214800007</v>
      </c>
      <c r="AH55">
        <v>0</v>
      </c>
      <c r="AI55">
        <v>0</v>
      </c>
      <c r="AJ55">
        <v>0</v>
      </c>
      <c r="AK55">
        <v>22.907746719621755</v>
      </c>
      <c r="AL55">
        <v>28.921084349999997</v>
      </c>
      <c r="AM55">
        <v>6.7114656381095275</v>
      </c>
      <c r="AN55">
        <v>0</v>
      </c>
      <c r="AO55">
        <v>0</v>
      </c>
      <c r="AP55">
        <v>0</v>
      </c>
      <c r="AQ55">
        <v>0</v>
      </c>
      <c r="AR55">
        <v>15.004745599999994</v>
      </c>
      <c r="AS55">
        <v>13.139982712161761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773.46413043401674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269.79301283025126</v>
      </c>
      <c r="L56">
        <v>3.870056593931718</v>
      </c>
      <c r="M56">
        <v>61.66277248201439</v>
      </c>
      <c r="N56">
        <v>42.277882925410346</v>
      </c>
      <c r="O56">
        <v>70.872761191921725</v>
      </c>
      <c r="P56">
        <v>26.62054737881375</v>
      </c>
      <c r="Q56">
        <v>2.6117262341772149</v>
      </c>
      <c r="R56">
        <v>9.958309259259261</v>
      </c>
      <c r="S56">
        <v>6.1899784470752097</v>
      </c>
      <c r="T56">
        <v>0</v>
      </c>
      <c r="U56">
        <v>60.060087505617972</v>
      </c>
      <c r="V56">
        <v>4.9287696969696961</v>
      </c>
      <c r="W56">
        <v>10.931126894885221</v>
      </c>
      <c r="X56">
        <v>34.518919335868191</v>
      </c>
      <c r="Y56">
        <v>0</v>
      </c>
      <c r="Z56">
        <v>5.5386216033636346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5.9485005000000015</v>
      </c>
      <c r="AG56">
        <v>28.493077214800007</v>
      </c>
      <c r="AH56">
        <v>0</v>
      </c>
      <c r="AI56">
        <v>0</v>
      </c>
      <c r="AJ56">
        <v>0</v>
      </c>
      <c r="AK56">
        <v>22.907746719621755</v>
      </c>
      <c r="AL56">
        <v>28.921084349999997</v>
      </c>
      <c r="AM56">
        <v>6.7114656381095275</v>
      </c>
      <c r="AN56">
        <v>0</v>
      </c>
      <c r="AO56">
        <v>0</v>
      </c>
      <c r="AP56">
        <v>0</v>
      </c>
      <c r="AQ56">
        <v>0</v>
      </c>
      <c r="AR56">
        <v>15.004745599999994</v>
      </c>
      <c r="AS56">
        <v>13.139982712161761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730.96117511425257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269.79301283025126</v>
      </c>
      <c r="L57">
        <v>3.870056593931718</v>
      </c>
      <c r="M57">
        <v>61.66277248201439</v>
      </c>
      <c r="N57">
        <v>42.277882925410346</v>
      </c>
      <c r="O57">
        <v>70.872761191921725</v>
      </c>
      <c r="P57">
        <v>26.62054737881375</v>
      </c>
      <c r="Q57">
        <v>2.6117262341772149</v>
      </c>
      <c r="R57">
        <v>9.958309259259261</v>
      </c>
      <c r="S57">
        <v>6.1899784470752097</v>
      </c>
      <c r="T57">
        <v>0</v>
      </c>
      <c r="U57">
        <v>60.060087505617972</v>
      </c>
      <c r="V57">
        <v>4.9287696969696961</v>
      </c>
      <c r="W57">
        <v>10.931126894885221</v>
      </c>
      <c r="X57">
        <v>34.518919335868191</v>
      </c>
      <c r="Y57">
        <v>0</v>
      </c>
      <c r="Z57">
        <v>5.5386216033636346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5.9485005000000015</v>
      </c>
      <c r="AG57">
        <v>28.493077214800007</v>
      </c>
      <c r="AH57">
        <v>0</v>
      </c>
      <c r="AI57">
        <v>0</v>
      </c>
      <c r="AJ57">
        <v>0</v>
      </c>
      <c r="AK57">
        <v>22.907746719621755</v>
      </c>
      <c r="AL57">
        <v>28.921084349999997</v>
      </c>
      <c r="AM57">
        <v>6.7114656381095275</v>
      </c>
      <c r="AN57">
        <v>0</v>
      </c>
      <c r="AO57">
        <v>0</v>
      </c>
      <c r="AP57">
        <v>0</v>
      </c>
      <c r="AQ57">
        <v>0</v>
      </c>
      <c r="AR57">
        <v>15.004745599999994</v>
      </c>
      <c r="AS57">
        <v>13.139982712161761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730.96117511425257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269.79301283025126</v>
      </c>
      <c r="L58">
        <v>3.870056593931718</v>
      </c>
      <c r="M58">
        <v>61.66277248201439</v>
      </c>
      <c r="N58">
        <v>42.277882925410346</v>
      </c>
      <c r="O58">
        <v>70.872761191921725</v>
      </c>
      <c r="P58">
        <v>26.62054737881375</v>
      </c>
      <c r="Q58">
        <v>2.6117262341772149</v>
      </c>
      <c r="R58">
        <v>9.958309259259261</v>
      </c>
      <c r="S58">
        <v>6.1899784470752097</v>
      </c>
      <c r="T58">
        <v>0</v>
      </c>
      <c r="U58">
        <v>60.060087505617972</v>
      </c>
      <c r="V58">
        <v>4.9287696969696961</v>
      </c>
      <c r="W58">
        <v>10.931126894885221</v>
      </c>
      <c r="X58">
        <v>34.518919335868191</v>
      </c>
      <c r="Y58">
        <v>0</v>
      </c>
      <c r="Z58">
        <v>5.5386216033636346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5.9485005000000015</v>
      </c>
      <c r="AG58">
        <v>28.493077214800007</v>
      </c>
      <c r="AH58">
        <v>0</v>
      </c>
      <c r="AI58">
        <v>0</v>
      </c>
      <c r="AJ58">
        <v>0</v>
      </c>
      <c r="AK58">
        <v>22.907746719621755</v>
      </c>
      <c r="AL58">
        <v>28.921084349999997</v>
      </c>
      <c r="AM58">
        <v>6.7114656381095275</v>
      </c>
      <c r="AN58">
        <v>0</v>
      </c>
      <c r="AO58">
        <v>0</v>
      </c>
      <c r="AP58">
        <v>0</v>
      </c>
      <c r="AQ58">
        <v>0</v>
      </c>
      <c r="AR58">
        <v>15.004745599999994</v>
      </c>
      <c r="AS58">
        <v>13.139982712161761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730.96117511425257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269.79301283025126</v>
      </c>
      <c r="L59">
        <v>3.870056593931718</v>
      </c>
      <c r="M59">
        <v>61.66277248201439</v>
      </c>
      <c r="N59">
        <v>42.277882925410346</v>
      </c>
      <c r="O59">
        <v>70.872761191921725</v>
      </c>
      <c r="P59">
        <v>26.62054737881375</v>
      </c>
      <c r="Q59">
        <v>2.6117262341772149</v>
      </c>
      <c r="R59">
        <v>9.958309259259261</v>
      </c>
      <c r="S59">
        <v>6.1899784470752097</v>
      </c>
      <c r="T59">
        <v>0</v>
      </c>
      <c r="U59">
        <v>60.060087505617972</v>
      </c>
      <c r="V59">
        <v>4.9287696969696961</v>
      </c>
      <c r="W59">
        <v>10.931126894885221</v>
      </c>
      <c r="X59">
        <v>34.518919335868191</v>
      </c>
      <c r="Y59">
        <v>0</v>
      </c>
      <c r="Z59">
        <v>5.5386216033636346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5.9485005000000015</v>
      </c>
      <c r="AG59">
        <v>28.493077214800007</v>
      </c>
      <c r="AH59">
        <v>0</v>
      </c>
      <c r="AI59">
        <v>0</v>
      </c>
      <c r="AJ59">
        <v>0</v>
      </c>
      <c r="AK59">
        <v>22.907746719621755</v>
      </c>
      <c r="AL59">
        <v>28.921084349999997</v>
      </c>
      <c r="AM59">
        <v>6.7114656381095275</v>
      </c>
      <c r="AN59">
        <v>0</v>
      </c>
      <c r="AO59">
        <v>0</v>
      </c>
      <c r="AP59">
        <v>0</v>
      </c>
      <c r="AQ59">
        <v>8.023489099999999</v>
      </c>
      <c r="AR59">
        <v>15.004745599999994</v>
      </c>
      <c r="AS59">
        <v>13.139982712161761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738.98466421425258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269.79301283025126</v>
      </c>
      <c r="L60">
        <v>3.870056593931718</v>
      </c>
      <c r="M60">
        <v>61.66277248201439</v>
      </c>
      <c r="N60">
        <v>42.277882925410346</v>
      </c>
      <c r="O60">
        <v>70.872761191921725</v>
      </c>
      <c r="P60">
        <v>26.62054737881375</v>
      </c>
      <c r="Q60">
        <v>2.6117262341772149</v>
      </c>
      <c r="R60">
        <v>9.958309259259261</v>
      </c>
      <c r="S60">
        <v>6.1899784470752097</v>
      </c>
      <c r="T60">
        <v>0</v>
      </c>
      <c r="U60">
        <v>60.060087505617972</v>
      </c>
      <c r="V60">
        <v>4.9287696969696961</v>
      </c>
      <c r="W60">
        <v>10.931126894885221</v>
      </c>
      <c r="X60">
        <v>34.518919335868191</v>
      </c>
      <c r="Y60">
        <v>0</v>
      </c>
      <c r="Z60">
        <v>5.5386216033636346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5.9485005000000015</v>
      </c>
      <c r="AG60">
        <v>28.493077214800007</v>
      </c>
      <c r="AH60">
        <v>0</v>
      </c>
      <c r="AI60">
        <v>0</v>
      </c>
      <c r="AJ60">
        <v>0</v>
      </c>
      <c r="AK60">
        <v>22.907746719621755</v>
      </c>
      <c r="AL60">
        <v>28.921084349999997</v>
      </c>
      <c r="AM60">
        <v>6.7114656381095275</v>
      </c>
      <c r="AN60">
        <v>0</v>
      </c>
      <c r="AO60">
        <v>0</v>
      </c>
      <c r="AP60">
        <v>0</v>
      </c>
      <c r="AQ60">
        <v>8.023489099999999</v>
      </c>
      <c r="AR60">
        <v>15.004745599999994</v>
      </c>
      <c r="AS60">
        <v>13.139982712161761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738.98466421425258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269.79301283025126</v>
      </c>
      <c r="L61">
        <v>3.870056593931718</v>
      </c>
      <c r="M61">
        <v>61.66277248201439</v>
      </c>
      <c r="N61">
        <v>42.277882925410346</v>
      </c>
      <c r="O61">
        <v>70.872761191921725</v>
      </c>
      <c r="P61">
        <v>26.62054737881375</v>
      </c>
      <c r="Q61">
        <v>2.6117262341772149</v>
      </c>
      <c r="R61">
        <v>9.958309259259261</v>
      </c>
      <c r="S61">
        <v>6.1899784470752097</v>
      </c>
      <c r="T61">
        <v>0</v>
      </c>
      <c r="U61">
        <v>60.060087505617972</v>
      </c>
      <c r="V61">
        <v>4.9287696969696961</v>
      </c>
      <c r="W61">
        <v>10.931126894885221</v>
      </c>
      <c r="X61">
        <v>34.518919335868191</v>
      </c>
      <c r="Y61">
        <v>0</v>
      </c>
      <c r="Z61">
        <v>5.5386216033636346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5.9485005000000015</v>
      </c>
      <c r="AG61">
        <v>28.493077214800007</v>
      </c>
      <c r="AH61">
        <v>0</v>
      </c>
      <c r="AI61">
        <v>0</v>
      </c>
      <c r="AJ61">
        <v>0</v>
      </c>
      <c r="AK61">
        <v>22.907746719621755</v>
      </c>
      <c r="AL61">
        <v>18.442430599999998</v>
      </c>
      <c r="AM61">
        <v>6.7114656381095275</v>
      </c>
      <c r="AN61">
        <v>0</v>
      </c>
      <c r="AO61">
        <v>0</v>
      </c>
      <c r="AP61">
        <v>0</v>
      </c>
      <c r="AQ61">
        <v>16.046978199999998</v>
      </c>
      <c r="AR61">
        <v>15.004745599999994</v>
      </c>
      <c r="AS61">
        <v>13.139982712161761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736.52949956425255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269.79301283025126</v>
      </c>
      <c r="L62">
        <v>3.870056593931718</v>
      </c>
      <c r="M62">
        <v>61.66277248201439</v>
      </c>
      <c r="N62">
        <v>42.277882925410346</v>
      </c>
      <c r="O62">
        <v>70.872761191921725</v>
      </c>
      <c r="P62">
        <v>26.62054737881375</v>
      </c>
      <c r="Q62">
        <v>2.6117262341772149</v>
      </c>
      <c r="R62">
        <v>9.958309259259261</v>
      </c>
      <c r="S62">
        <v>6.1899784470752097</v>
      </c>
      <c r="T62">
        <v>0</v>
      </c>
      <c r="U62">
        <v>60.060087505617972</v>
      </c>
      <c r="V62">
        <v>4.9287696969696961</v>
      </c>
      <c r="W62">
        <v>10.931126894885221</v>
      </c>
      <c r="X62">
        <v>34.518919335868191</v>
      </c>
      <c r="Y62">
        <v>0</v>
      </c>
      <c r="Z62">
        <v>5.5386216033636346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5.9485005000000015</v>
      </c>
      <c r="AG62">
        <v>28.493077214800007</v>
      </c>
      <c r="AH62">
        <v>0</v>
      </c>
      <c r="AI62">
        <v>0</v>
      </c>
      <c r="AJ62">
        <v>0</v>
      </c>
      <c r="AK62">
        <v>22.907746719621755</v>
      </c>
      <c r="AL62">
        <v>18.442430599999998</v>
      </c>
      <c r="AM62">
        <v>6.7114656381095275</v>
      </c>
      <c r="AN62">
        <v>0</v>
      </c>
      <c r="AO62">
        <v>0</v>
      </c>
      <c r="AP62">
        <v>0</v>
      </c>
      <c r="AQ62">
        <v>16.046978199999998</v>
      </c>
      <c r="AR62">
        <v>15.004745599999994</v>
      </c>
      <c r="AS62">
        <v>13.139982712161761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736.52949956425255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269.79301283025126</v>
      </c>
      <c r="L63">
        <v>3.870056593931718</v>
      </c>
      <c r="M63">
        <v>61.66277248201439</v>
      </c>
      <c r="N63">
        <v>42.277882925410346</v>
      </c>
      <c r="O63">
        <v>70.872761191921725</v>
      </c>
      <c r="P63">
        <v>26.62054737881375</v>
      </c>
      <c r="Q63">
        <v>2.6117262341772149</v>
      </c>
      <c r="R63">
        <v>9.958309259259261</v>
      </c>
      <c r="S63">
        <v>6.1899784470752097</v>
      </c>
      <c r="T63">
        <v>0</v>
      </c>
      <c r="U63">
        <v>60.060087505617972</v>
      </c>
      <c r="V63">
        <v>4.9287696969696961</v>
      </c>
      <c r="W63">
        <v>10.92831297826087</v>
      </c>
      <c r="X63">
        <v>34.52149882767349</v>
      </c>
      <c r="Y63">
        <v>0</v>
      </c>
      <c r="Z63">
        <v>5.5386216033636346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5.9485005000000015</v>
      </c>
      <c r="AG63">
        <v>28.493077214800007</v>
      </c>
      <c r="AH63">
        <v>8.0438927999999983</v>
      </c>
      <c r="AI63">
        <v>0</v>
      </c>
      <c r="AJ63">
        <v>0</v>
      </c>
      <c r="AK63">
        <v>22.907746719621755</v>
      </c>
      <c r="AL63">
        <v>18.442430599999998</v>
      </c>
      <c r="AM63">
        <v>6.7114656381095275</v>
      </c>
      <c r="AN63">
        <v>0</v>
      </c>
      <c r="AO63">
        <v>0</v>
      </c>
      <c r="AP63">
        <v>0</v>
      </c>
      <c r="AQ63">
        <v>16.046978199999998</v>
      </c>
      <c r="AR63">
        <v>15.004745599999994</v>
      </c>
      <c r="AS63">
        <v>13.139982712161761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744.57315793943349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269.79301283025126</v>
      </c>
      <c r="L64">
        <v>3.870056593931718</v>
      </c>
      <c r="M64">
        <v>61.66277248201439</v>
      </c>
      <c r="N64">
        <v>42.277882925410346</v>
      </c>
      <c r="O64">
        <v>70.872761191921725</v>
      </c>
      <c r="P64">
        <v>26.62054737881375</v>
      </c>
      <c r="Q64">
        <v>2.6117262341772149</v>
      </c>
      <c r="R64">
        <v>9.958309259259261</v>
      </c>
      <c r="S64">
        <v>6.1899784470752097</v>
      </c>
      <c r="T64">
        <v>0</v>
      </c>
      <c r="U64">
        <v>60.060087505617972</v>
      </c>
      <c r="V64">
        <v>4.9287696969696961</v>
      </c>
      <c r="W64">
        <v>10.92831297826087</v>
      </c>
      <c r="X64">
        <v>62.652507019113465</v>
      </c>
      <c r="Y64">
        <v>0</v>
      </c>
      <c r="Z64">
        <v>5.5386216033636346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5.9485005000000015</v>
      </c>
      <c r="AG64">
        <v>28.493077214800007</v>
      </c>
      <c r="AH64">
        <v>8.0438927999999983</v>
      </c>
      <c r="AI64">
        <v>0</v>
      </c>
      <c r="AJ64">
        <v>0</v>
      </c>
      <c r="AK64">
        <v>22.907746719621755</v>
      </c>
      <c r="AL64">
        <v>18.442430599999998</v>
      </c>
      <c r="AM64">
        <v>6.7114656381095275</v>
      </c>
      <c r="AN64">
        <v>0</v>
      </c>
      <c r="AO64">
        <v>0</v>
      </c>
      <c r="AP64">
        <v>0</v>
      </c>
      <c r="AQ64">
        <v>16.046978199999998</v>
      </c>
      <c r="AR64">
        <v>15.004745599999994</v>
      </c>
      <c r="AS64">
        <v>13.139982712161761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772.70416613087355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269.79301283025126</v>
      </c>
      <c r="L65">
        <v>3.870056593931718</v>
      </c>
      <c r="M65">
        <v>61.66277248201439</v>
      </c>
      <c r="N65">
        <v>42.277882925410346</v>
      </c>
      <c r="O65">
        <v>70.872761191921725</v>
      </c>
      <c r="P65">
        <v>26.62054737881375</v>
      </c>
      <c r="Q65">
        <v>2.6117262341772149</v>
      </c>
      <c r="R65">
        <v>9.958309259259261</v>
      </c>
      <c r="S65">
        <v>6.1899784470752097</v>
      </c>
      <c r="T65">
        <v>0</v>
      </c>
      <c r="U65">
        <v>60.060087505617972</v>
      </c>
      <c r="V65">
        <v>4.9287696969696961</v>
      </c>
      <c r="W65">
        <v>19.707290129782834</v>
      </c>
      <c r="X65">
        <v>62.652507019113465</v>
      </c>
      <c r="Y65">
        <v>0</v>
      </c>
      <c r="Z65">
        <v>5.5386216033636346</v>
      </c>
      <c r="AA65">
        <v>0</v>
      </c>
      <c r="AB65">
        <v>0</v>
      </c>
      <c r="AC65">
        <v>4.1104074370190036</v>
      </c>
      <c r="AD65">
        <v>0</v>
      </c>
      <c r="AE65">
        <v>0</v>
      </c>
      <c r="AF65">
        <v>5.9485005000000015</v>
      </c>
      <c r="AG65">
        <v>28.493077214800007</v>
      </c>
      <c r="AH65">
        <v>16.087785599999997</v>
      </c>
      <c r="AI65">
        <v>0</v>
      </c>
      <c r="AJ65">
        <v>0</v>
      </c>
      <c r="AK65">
        <v>22.907746719621755</v>
      </c>
      <c r="AL65">
        <v>18.442430599999998</v>
      </c>
      <c r="AM65">
        <v>6.7114656381095275</v>
      </c>
      <c r="AN65">
        <v>0</v>
      </c>
      <c r="AO65">
        <v>0</v>
      </c>
      <c r="AP65">
        <v>0</v>
      </c>
      <c r="AQ65">
        <v>16.046978199999998</v>
      </c>
      <c r="AR65">
        <v>15.004745599999994</v>
      </c>
      <c r="AS65">
        <v>13.139982712161761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793.63744351941443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269.79301283025126</v>
      </c>
      <c r="L66">
        <v>3.870056593931718</v>
      </c>
      <c r="M66">
        <v>61.66277248201439</v>
      </c>
      <c r="N66">
        <v>42.277882925410346</v>
      </c>
      <c r="O66">
        <v>70.872761191921725</v>
      </c>
      <c r="P66">
        <v>26.62054737881375</v>
      </c>
      <c r="Q66">
        <v>2.6117262341772149</v>
      </c>
      <c r="R66">
        <v>9.958309259259261</v>
      </c>
      <c r="S66">
        <v>6.1899784470752097</v>
      </c>
      <c r="T66">
        <v>0</v>
      </c>
      <c r="U66">
        <v>60.060087505617972</v>
      </c>
      <c r="V66">
        <v>4.9287696969696961</v>
      </c>
      <c r="W66">
        <v>19.707290129782834</v>
      </c>
      <c r="X66">
        <v>62.652507019113465</v>
      </c>
      <c r="Y66">
        <v>0</v>
      </c>
      <c r="Z66">
        <v>5.5386216033636346</v>
      </c>
      <c r="AA66">
        <v>0</v>
      </c>
      <c r="AB66">
        <v>0</v>
      </c>
      <c r="AC66">
        <v>4.1104074370190036</v>
      </c>
      <c r="AD66">
        <v>0</v>
      </c>
      <c r="AE66">
        <v>6.9987534489477801</v>
      </c>
      <c r="AF66">
        <v>5.9485005000000015</v>
      </c>
      <c r="AG66">
        <v>28.493077214800007</v>
      </c>
      <c r="AH66">
        <v>16.087785599999997</v>
      </c>
      <c r="AI66">
        <v>0</v>
      </c>
      <c r="AJ66">
        <v>0</v>
      </c>
      <c r="AK66">
        <v>22.907746719621755</v>
      </c>
      <c r="AL66">
        <v>18.442430599999998</v>
      </c>
      <c r="AM66">
        <v>6.7114656381095275</v>
      </c>
      <c r="AN66">
        <v>0</v>
      </c>
      <c r="AO66">
        <v>0</v>
      </c>
      <c r="AP66">
        <v>0</v>
      </c>
      <c r="AQ66">
        <v>16.046978199999998</v>
      </c>
      <c r="AR66">
        <v>15.004745599999994</v>
      </c>
      <c r="AS66">
        <v>13.139982712161761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800.63619696836224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269.79301283025126</v>
      </c>
      <c r="L67">
        <v>3.8799666561631669</v>
      </c>
      <c r="M67">
        <v>61.66277248201439</v>
      </c>
      <c r="N67">
        <v>42.277882925410346</v>
      </c>
      <c r="O67">
        <v>70.872761191921725</v>
      </c>
      <c r="P67">
        <v>26.62054737881375</v>
      </c>
      <c r="Q67">
        <v>2.6117262341772149</v>
      </c>
      <c r="R67">
        <v>17.46019575830816</v>
      </c>
      <c r="S67">
        <v>6.1899784470752097</v>
      </c>
      <c r="T67">
        <v>0</v>
      </c>
      <c r="U67">
        <v>60.060087505617972</v>
      </c>
      <c r="V67">
        <v>8.7997947249834318</v>
      </c>
      <c r="W67">
        <v>19.704690421122997</v>
      </c>
      <c r="X67">
        <v>62.648949904311245</v>
      </c>
      <c r="Y67">
        <v>0</v>
      </c>
      <c r="Z67">
        <v>5.5386216033636346</v>
      </c>
      <c r="AA67">
        <v>5.9674033632911403</v>
      </c>
      <c r="AB67">
        <v>5.592888324531132</v>
      </c>
      <c r="AC67">
        <v>4.1104074370190036</v>
      </c>
      <c r="AD67">
        <v>0</v>
      </c>
      <c r="AE67">
        <v>6.9987534489477801</v>
      </c>
      <c r="AF67">
        <v>5.9485005000000015</v>
      </c>
      <c r="AG67">
        <v>28.493077214800007</v>
      </c>
      <c r="AH67">
        <v>16.087785599999997</v>
      </c>
      <c r="AI67">
        <v>0</v>
      </c>
      <c r="AJ67">
        <v>0</v>
      </c>
      <c r="AK67">
        <v>22.907746719621755</v>
      </c>
      <c r="AL67">
        <v>18.442430599999998</v>
      </c>
      <c r="AM67">
        <v>6.7114656381095275</v>
      </c>
      <c r="AN67">
        <v>0</v>
      </c>
      <c r="AO67">
        <v>0</v>
      </c>
      <c r="AP67">
        <v>0</v>
      </c>
      <c r="AQ67">
        <v>16.046978199999998</v>
      </c>
      <c r="AR67">
        <v>15.004745599999994</v>
      </c>
      <c r="AS67">
        <v>13.139982712161761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823.57315342201662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269.79301283025126</v>
      </c>
      <c r="L68">
        <v>3.8799666561631669</v>
      </c>
      <c r="M68">
        <v>61.66277248201439</v>
      </c>
      <c r="N68">
        <v>42.277882925410346</v>
      </c>
      <c r="O68">
        <v>70.872761191921725</v>
      </c>
      <c r="P68">
        <v>26.62054737881375</v>
      </c>
      <c r="Q68">
        <v>2.6117262341772149</v>
      </c>
      <c r="R68">
        <v>18.005489677629438</v>
      </c>
      <c r="S68">
        <v>6.1899784470752097</v>
      </c>
      <c r="T68">
        <v>0</v>
      </c>
      <c r="U68">
        <v>60.060087505617972</v>
      </c>
      <c r="V68">
        <v>8.7997947249834318</v>
      </c>
      <c r="W68">
        <v>19.704690421122997</v>
      </c>
      <c r="X68">
        <v>62.648949904311245</v>
      </c>
      <c r="Y68">
        <v>0</v>
      </c>
      <c r="Z68">
        <v>5.5386216033636346</v>
      </c>
      <c r="AA68">
        <v>5.9674033632911403</v>
      </c>
      <c r="AB68">
        <v>5.592888324531132</v>
      </c>
      <c r="AC68">
        <v>4.1104074370190036</v>
      </c>
      <c r="AD68">
        <v>0</v>
      </c>
      <c r="AE68">
        <v>6.9987534489477801</v>
      </c>
      <c r="AF68">
        <v>5.9485005000000015</v>
      </c>
      <c r="AG68">
        <v>28.493077214800007</v>
      </c>
      <c r="AH68">
        <v>16.087785599999997</v>
      </c>
      <c r="AI68">
        <v>0</v>
      </c>
      <c r="AJ68">
        <v>0</v>
      </c>
      <c r="AK68">
        <v>22.907746719621755</v>
      </c>
      <c r="AL68">
        <v>18.442430599999998</v>
      </c>
      <c r="AM68">
        <v>6.7114656381095275</v>
      </c>
      <c r="AN68">
        <v>0</v>
      </c>
      <c r="AO68">
        <v>0</v>
      </c>
      <c r="AP68">
        <v>0</v>
      </c>
      <c r="AQ68">
        <v>16.046978199999998</v>
      </c>
      <c r="AR68">
        <v>15.004745599999994</v>
      </c>
      <c r="AS68">
        <v>13.139982712161761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824.11844734133797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309.44080169797218</v>
      </c>
      <c r="L69">
        <v>8.8999235154258205</v>
      </c>
      <c r="M69">
        <v>61.66277248201439</v>
      </c>
      <c r="N69">
        <v>42.277882925410346</v>
      </c>
      <c r="O69">
        <v>70.872761191921725</v>
      </c>
      <c r="P69">
        <v>26.62054737881375</v>
      </c>
      <c r="Q69">
        <v>4.6282555712574851</v>
      </c>
      <c r="R69">
        <v>18.005489677629438</v>
      </c>
      <c r="S69">
        <v>11.209516431372547</v>
      </c>
      <c r="T69">
        <v>0</v>
      </c>
      <c r="U69">
        <v>60.060087505617972</v>
      </c>
      <c r="V69">
        <v>8.7997947249834318</v>
      </c>
      <c r="W69">
        <v>19.704690421122997</v>
      </c>
      <c r="X69">
        <v>62.648949904311245</v>
      </c>
      <c r="Y69">
        <v>0</v>
      </c>
      <c r="Z69">
        <v>2.7693110212727263</v>
      </c>
      <c r="AA69">
        <v>5.9674033632911403</v>
      </c>
      <c r="AB69">
        <v>5.592888324531132</v>
      </c>
      <c r="AC69">
        <v>4.1104074370190036</v>
      </c>
      <c r="AD69">
        <v>0</v>
      </c>
      <c r="AE69">
        <v>6.9987534489477801</v>
      </c>
      <c r="AF69">
        <v>5.9485005000000015</v>
      </c>
      <c r="AG69">
        <v>28.493077214800007</v>
      </c>
      <c r="AH69">
        <v>16.087785599999997</v>
      </c>
      <c r="AI69">
        <v>0</v>
      </c>
      <c r="AJ69">
        <v>0</v>
      </c>
      <c r="AK69">
        <v>22.907746719621755</v>
      </c>
      <c r="AL69">
        <v>18.442430599999998</v>
      </c>
      <c r="AM69">
        <v>6.7114656381095275</v>
      </c>
      <c r="AN69">
        <v>0</v>
      </c>
      <c r="AO69">
        <v>0</v>
      </c>
      <c r="AP69">
        <v>0</v>
      </c>
      <c r="AQ69">
        <v>24.070467300000001</v>
      </c>
      <c r="AR69">
        <v>15.004745599999994</v>
      </c>
      <c r="AS69">
        <v>13.139982712161761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881.07643890760824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338.45081775898518</v>
      </c>
      <c r="L70">
        <v>8.8999235154258205</v>
      </c>
      <c r="M70">
        <v>61.66277248201439</v>
      </c>
      <c r="N70">
        <v>42.277882925410346</v>
      </c>
      <c r="O70">
        <v>70.872761191921725</v>
      </c>
      <c r="P70">
        <v>26.62054737881375</v>
      </c>
      <c r="Q70">
        <v>4.6282555712574851</v>
      </c>
      <c r="R70">
        <v>18.005489677629438</v>
      </c>
      <c r="S70">
        <v>11.209516431372547</v>
      </c>
      <c r="T70">
        <v>0</v>
      </c>
      <c r="U70">
        <v>60.060087505617972</v>
      </c>
      <c r="V70">
        <v>8.7997947249834318</v>
      </c>
      <c r="W70">
        <v>19.704690421122997</v>
      </c>
      <c r="X70">
        <v>62.648949904311245</v>
      </c>
      <c r="Y70">
        <v>0</v>
      </c>
      <c r="Z70">
        <v>2.7693110212727263</v>
      </c>
      <c r="AA70">
        <v>5.9674033632911403</v>
      </c>
      <c r="AB70">
        <v>11.185776209902471</v>
      </c>
      <c r="AC70">
        <v>8.2208153132558497</v>
      </c>
      <c r="AD70">
        <v>0</v>
      </c>
      <c r="AE70">
        <v>6.9987534489477801</v>
      </c>
      <c r="AF70">
        <v>5.9485005000000015</v>
      </c>
      <c r="AG70">
        <v>28.493077214800007</v>
      </c>
      <c r="AH70">
        <v>16.087785599999997</v>
      </c>
      <c r="AI70">
        <v>0</v>
      </c>
      <c r="AJ70">
        <v>0</v>
      </c>
      <c r="AK70">
        <v>22.907746719621755</v>
      </c>
      <c r="AL70">
        <v>18.442430599999998</v>
      </c>
      <c r="AM70">
        <v>6.7114656381095275</v>
      </c>
      <c r="AN70">
        <v>0</v>
      </c>
      <c r="AO70">
        <v>0</v>
      </c>
      <c r="AP70">
        <v>0</v>
      </c>
      <c r="AQ70">
        <v>24.070467300000001</v>
      </c>
      <c r="AR70">
        <v>15.004745599999994</v>
      </c>
      <c r="AS70">
        <v>13.139982712161761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919.78975073022923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386.80084020218055</v>
      </c>
      <c r="L71">
        <v>8.8999235154258205</v>
      </c>
      <c r="M71">
        <v>61.66277248201439</v>
      </c>
      <c r="N71">
        <v>42.277882925410346</v>
      </c>
      <c r="O71">
        <v>70.872761191921725</v>
      </c>
      <c r="P71">
        <v>26.62054737881375</v>
      </c>
      <c r="Q71">
        <v>4.6282555712574851</v>
      </c>
      <c r="R71">
        <v>18.005489677629438</v>
      </c>
      <c r="S71">
        <v>11.209516431372547</v>
      </c>
      <c r="T71">
        <v>0</v>
      </c>
      <c r="U71">
        <v>60.060087505617972</v>
      </c>
      <c r="V71">
        <v>8.7997947249834318</v>
      </c>
      <c r="W71">
        <v>19.704690421122997</v>
      </c>
      <c r="X71">
        <v>62.648949904311245</v>
      </c>
      <c r="Y71">
        <v>0</v>
      </c>
      <c r="Z71">
        <v>2.7693110212727263</v>
      </c>
      <c r="AA71">
        <v>11.934806726582281</v>
      </c>
      <c r="AB71">
        <v>11.185776209902471</v>
      </c>
      <c r="AC71">
        <v>8.2208153132558497</v>
      </c>
      <c r="AD71">
        <v>0</v>
      </c>
      <c r="AE71">
        <v>6.9987534489477801</v>
      </c>
      <c r="AF71">
        <v>5.9485005000000015</v>
      </c>
      <c r="AG71">
        <v>28.493077214800007</v>
      </c>
      <c r="AH71">
        <v>25.740456959999996</v>
      </c>
      <c r="AI71">
        <v>0</v>
      </c>
      <c r="AJ71">
        <v>0</v>
      </c>
      <c r="AK71">
        <v>22.907746719621755</v>
      </c>
      <c r="AL71">
        <v>9.221215299999999</v>
      </c>
      <c r="AM71">
        <v>6.7114656381095275</v>
      </c>
      <c r="AN71">
        <v>0</v>
      </c>
      <c r="AO71">
        <v>0</v>
      </c>
      <c r="AP71">
        <v>0.54403411988400985</v>
      </c>
      <c r="AQ71">
        <v>32.093956399999996</v>
      </c>
      <c r="AR71">
        <v>15.004745599999994</v>
      </c>
      <c r="AS71">
        <v>13.139982712161761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983.10615581659988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410.97676419436937</v>
      </c>
      <c r="L72">
        <v>8.8999235154258205</v>
      </c>
      <c r="M72">
        <v>61.66277248201439</v>
      </c>
      <c r="N72">
        <v>42.277882925410346</v>
      </c>
      <c r="O72">
        <v>70.872761191921725</v>
      </c>
      <c r="P72">
        <v>26.62054737881375</v>
      </c>
      <c r="Q72">
        <v>4.6282555712574851</v>
      </c>
      <c r="R72">
        <v>18.005489677629438</v>
      </c>
      <c r="S72">
        <v>11.209516431372547</v>
      </c>
      <c r="T72">
        <v>0</v>
      </c>
      <c r="U72">
        <v>60.060087505617972</v>
      </c>
      <c r="V72">
        <v>8.7997947249834318</v>
      </c>
      <c r="W72">
        <v>19.704690421122997</v>
      </c>
      <c r="X72">
        <v>62.648949904311245</v>
      </c>
      <c r="Y72">
        <v>0</v>
      </c>
      <c r="Z72">
        <v>2.7693110212727263</v>
      </c>
      <c r="AA72">
        <v>11.934806726582281</v>
      </c>
      <c r="AB72">
        <v>11.185776209902471</v>
      </c>
      <c r="AC72">
        <v>8.2208153132558497</v>
      </c>
      <c r="AD72">
        <v>0</v>
      </c>
      <c r="AE72">
        <v>13.99750689789556</v>
      </c>
      <c r="AF72">
        <v>11.897001000000003</v>
      </c>
      <c r="AG72">
        <v>28.493077214800007</v>
      </c>
      <c r="AH72">
        <v>25.740456959999996</v>
      </c>
      <c r="AI72">
        <v>0</v>
      </c>
      <c r="AJ72">
        <v>0</v>
      </c>
      <c r="AK72">
        <v>22.907746719621755</v>
      </c>
      <c r="AL72">
        <v>9.221215299999999</v>
      </c>
      <c r="AM72">
        <v>6.7114656381095275</v>
      </c>
      <c r="AN72">
        <v>0</v>
      </c>
      <c r="AO72">
        <v>0</v>
      </c>
      <c r="AP72">
        <v>0.54403411988400985</v>
      </c>
      <c r="AQ72">
        <v>32.093956399999996</v>
      </c>
      <c r="AR72">
        <v>15.004745599999994</v>
      </c>
      <c r="AS72">
        <v>13.139982712161761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1020.2293337577365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435.15085852825678</v>
      </c>
      <c r="L73">
        <v>8.8999235154258205</v>
      </c>
      <c r="M73">
        <v>61.66277248201439</v>
      </c>
      <c r="N73">
        <v>42.277882925410346</v>
      </c>
      <c r="O73">
        <v>70.872761191921725</v>
      </c>
      <c r="P73">
        <v>26.62054737881375</v>
      </c>
      <c r="Q73">
        <v>4.6282555712574851</v>
      </c>
      <c r="R73">
        <v>18.005489677629438</v>
      </c>
      <c r="S73">
        <v>11.209516431372547</v>
      </c>
      <c r="T73">
        <v>0</v>
      </c>
      <c r="U73">
        <v>60.060087505617972</v>
      </c>
      <c r="V73">
        <v>8.7997947249834318</v>
      </c>
      <c r="W73">
        <v>19.704690421122997</v>
      </c>
      <c r="X73">
        <v>62.648949904311245</v>
      </c>
      <c r="Y73">
        <v>0</v>
      </c>
      <c r="Z73">
        <v>2.7693110212727263</v>
      </c>
      <c r="AA73">
        <v>17.902210089873421</v>
      </c>
      <c r="AB73">
        <v>11.185776209902471</v>
      </c>
      <c r="AC73">
        <v>8.2208153132558497</v>
      </c>
      <c r="AD73">
        <v>3.8712683282361851</v>
      </c>
      <c r="AE73">
        <v>13.99750689789556</v>
      </c>
      <c r="AF73">
        <v>17.845501500000001</v>
      </c>
      <c r="AG73">
        <v>28.493077214800007</v>
      </c>
      <c r="AH73">
        <v>37.645418128321012</v>
      </c>
      <c r="AI73">
        <v>0</v>
      </c>
      <c r="AJ73">
        <v>0</v>
      </c>
      <c r="AK73">
        <v>22.907746719621755</v>
      </c>
      <c r="AL73">
        <v>1.6765845999999995</v>
      </c>
      <c r="AM73">
        <v>6.7114656381095275</v>
      </c>
      <c r="AN73">
        <v>0</v>
      </c>
      <c r="AO73">
        <v>0</v>
      </c>
      <c r="AP73">
        <v>0.76164785567522786</v>
      </c>
      <c r="AQ73">
        <v>32.093956399999996</v>
      </c>
      <c r="AR73">
        <v>15.004745599999994</v>
      </c>
      <c r="AS73">
        <v>13.139982712161761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1064.7685444872632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459.32670068237468</v>
      </c>
      <c r="L74">
        <v>8.8999235154258205</v>
      </c>
      <c r="M74">
        <v>61.66277248201439</v>
      </c>
      <c r="N74">
        <v>42.277882925410346</v>
      </c>
      <c r="O74">
        <v>70.872761191921725</v>
      </c>
      <c r="P74">
        <v>26.62054737881375</v>
      </c>
      <c r="Q74">
        <v>4.6312774521452145</v>
      </c>
      <c r="R74">
        <v>17.999378430551626</v>
      </c>
      <c r="S74">
        <v>11.211560427921784</v>
      </c>
      <c r="T74">
        <v>0</v>
      </c>
      <c r="U74">
        <v>60.060087505617972</v>
      </c>
      <c r="V74">
        <v>8.7997947249834318</v>
      </c>
      <c r="W74">
        <v>19.704690421122997</v>
      </c>
      <c r="X74">
        <v>62.648949904311245</v>
      </c>
      <c r="Y74">
        <v>0</v>
      </c>
      <c r="Z74">
        <v>8.3079326246363614</v>
      </c>
      <c r="AA74">
        <v>17.902210089873421</v>
      </c>
      <c r="AB74">
        <v>16.778664534433602</v>
      </c>
      <c r="AC74">
        <v>8.2208153132558497</v>
      </c>
      <c r="AD74">
        <v>7.7425370956850887</v>
      </c>
      <c r="AE74">
        <v>13.99750689789556</v>
      </c>
      <c r="AF74">
        <v>23.794002000000006</v>
      </c>
      <c r="AG74">
        <v>28.493077214800007</v>
      </c>
      <c r="AH74">
        <v>39.736830344160495</v>
      </c>
      <c r="AI74">
        <v>0</v>
      </c>
      <c r="AJ74">
        <v>0</v>
      </c>
      <c r="AK74">
        <v>22.907746719621755</v>
      </c>
      <c r="AL74">
        <v>1.6765845999999995</v>
      </c>
      <c r="AM74">
        <v>6.7114656381095275</v>
      </c>
      <c r="AN74">
        <v>0</v>
      </c>
      <c r="AO74">
        <v>0</v>
      </c>
      <c r="AP74">
        <v>0.76164785567522786</v>
      </c>
      <c r="AQ74">
        <v>32.093956399999996</v>
      </c>
      <c r="AR74">
        <v>15.004745599999994</v>
      </c>
      <c r="AS74">
        <v>13.139982712161761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1111.9860326829237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490.17240475052819</v>
      </c>
      <c r="L75">
        <v>8.8999235154258205</v>
      </c>
      <c r="M75">
        <v>61.66277248201439</v>
      </c>
      <c r="N75">
        <v>42.277882925410346</v>
      </c>
      <c r="O75">
        <v>70.872761191921725</v>
      </c>
      <c r="P75">
        <v>26.62054737881375</v>
      </c>
      <c r="Q75">
        <v>4.6282555712574851</v>
      </c>
      <c r="R75">
        <v>18.005489677629438</v>
      </c>
      <c r="S75">
        <v>11.209516431372547</v>
      </c>
      <c r="T75">
        <v>0</v>
      </c>
      <c r="U75">
        <v>60.060087505617972</v>
      </c>
      <c r="V75">
        <v>8.8001476851851859</v>
      </c>
      <c r="W75">
        <v>19.704690421122997</v>
      </c>
      <c r="X75">
        <v>62.648949904311245</v>
      </c>
      <c r="Y75">
        <v>0</v>
      </c>
      <c r="Z75">
        <v>8.3079326246363614</v>
      </c>
      <c r="AA75">
        <v>17.902210089873421</v>
      </c>
      <c r="AB75">
        <v>16.778664534433602</v>
      </c>
      <c r="AC75">
        <v>8.2208153132558497</v>
      </c>
      <c r="AD75">
        <v>11.640735751703257</v>
      </c>
      <c r="AE75">
        <v>13.99750689789556</v>
      </c>
      <c r="AF75">
        <v>23.794002000000006</v>
      </c>
      <c r="AG75">
        <v>28.493077214800007</v>
      </c>
      <c r="AH75">
        <v>39.736830344160495</v>
      </c>
      <c r="AI75">
        <v>0</v>
      </c>
      <c r="AJ75">
        <v>0</v>
      </c>
      <c r="AK75">
        <v>22.907746719621755</v>
      </c>
      <c r="AL75">
        <v>18.442430599999998</v>
      </c>
      <c r="AM75">
        <v>6.7114656381095275</v>
      </c>
      <c r="AN75">
        <v>0</v>
      </c>
      <c r="AO75">
        <v>0</v>
      </c>
      <c r="AP75">
        <v>0.76164785567522786</v>
      </c>
      <c r="AQ75">
        <v>32.093956399999996</v>
      </c>
      <c r="AR75">
        <v>15.004745599999994</v>
      </c>
      <c r="AS75">
        <v>13.139982712161761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1163.4971797369378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490.17240475052819</v>
      </c>
      <c r="L76">
        <v>8.8999235154258205</v>
      </c>
      <c r="M76">
        <v>61.66277248201439</v>
      </c>
      <c r="N76">
        <v>42.277882925410346</v>
      </c>
      <c r="O76">
        <v>70.872761191921725</v>
      </c>
      <c r="P76">
        <v>26.62054737881375</v>
      </c>
      <c r="Q76">
        <v>4.6312774521452145</v>
      </c>
      <c r="R76">
        <v>17.999378430551626</v>
      </c>
      <c r="S76">
        <v>11.211560427921784</v>
      </c>
      <c r="T76">
        <v>0</v>
      </c>
      <c r="U76">
        <v>60.060087505617972</v>
      </c>
      <c r="V76">
        <v>8.8001476851851859</v>
      </c>
      <c r="W76">
        <v>19.704690421122997</v>
      </c>
      <c r="X76">
        <v>62.648949904311245</v>
      </c>
      <c r="Y76">
        <v>0</v>
      </c>
      <c r="Z76">
        <v>8.3079326246363614</v>
      </c>
      <c r="AA76">
        <v>17.902210089873421</v>
      </c>
      <c r="AB76">
        <v>16.778664534433602</v>
      </c>
      <c r="AC76">
        <v>8.2208153132558497</v>
      </c>
      <c r="AD76">
        <v>15.520981148675249</v>
      </c>
      <c r="AE76">
        <v>13.99750689789556</v>
      </c>
      <c r="AF76">
        <v>23.794002000000006</v>
      </c>
      <c r="AG76">
        <v>28.493077214800007</v>
      </c>
      <c r="AH76">
        <v>39.736830344160495</v>
      </c>
      <c r="AI76">
        <v>0</v>
      </c>
      <c r="AJ76">
        <v>0</v>
      </c>
      <c r="AK76">
        <v>22.907746719621755</v>
      </c>
      <c r="AL76">
        <v>57.263747206970727</v>
      </c>
      <c r="AM76">
        <v>6.7114656381095275</v>
      </c>
      <c r="AN76">
        <v>0</v>
      </c>
      <c r="AO76">
        <v>0</v>
      </c>
      <c r="AP76">
        <v>0.76164785567522786</v>
      </c>
      <c r="AQ76">
        <v>32.093956399999996</v>
      </c>
      <c r="AR76">
        <v>15.004745599999994</v>
      </c>
      <c r="AS76">
        <v>13.139982712161761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1206.1976963712398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490.17240475052819</v>
      </c>
      <c r="L77">
        <v>8.8999235154258205</v>
      </c>
      <c r="M77">
        <v>61.66277248201439</v>
      </c>
      <c r="N77">
        <v>42.277882925410346</v>
      </c>
      <c r="O77">
        <v>70.872761191921725</v>
      </c>
      <c r="P77">
        <v>26.62054737881375</v>
      </c>
      <c r="Q77">
        <v>4.6312774521452145</v>
      </c>
      <c r="R77">
        <v>17.999378430551626</v>
      </c>
      <c r="S77">
        <v>11.211560427921784</v>
      </c>
      <c r="T77">
        <v>0</v>
      </c>
      <c r="U77">
        <v>60.060087505617972</v>
      </c>
      <c r="V77">
        <v>8.8001476851851859</v>
      </c>
      <c r="W77">
        <v>19.704690421122997</v>
      </c>
      <c r="X77">
        <v>62.648949904311245</v>
      </c>
      <c r="Y77">
        <v>0</v>
      </c>
      <c r="Z77">
        <v>8.3079326246363614</v>
      </c>
      <c r="AA77">
        <v>17.902210089873421</v>
      </c>
      <c r="AB77">
        <v>16.778664534433602</v>
      </c>
      <c r="AC77">
        <v>8.2208153132558497</v>
      </c>
      <c r="AD77">
        <v>15.520981148675249</v>
      </c>
      <c r="AE77">
        <v>13.99750689789556</v>
      </c>
      <c r="AF77">
        <v>23.794002000000006</v>
      </c>
      <c r="AG77">
        <v>28.493077214800007</v>
      </c>
      <c r="AH77">
        <v>39.736830344160495</v>
      </c>
      <c r="AI77">
        <v>0</v>
      </c>
      <c r="AJ77">
        <v>0</v>
      </c>
      <c r="AK77">
        <v>22.907746719621755</v>
      </c>
      <c r="AL77">
        <v>57.263747206970727</v>
      </c>
      <c r="AM77">
        <v>6.7114656381095275</v>
      </c>
      <c r="AN77">
        <v>0</v>
      </c>
      <c r="AO77">
        <v>0</v>
      </c>
      <c r="AP77">
        <v>0.76164785567522786</v>
      </c>
      <c r="AQ77">
        <v>32.093956399999996</v>
      </c>
      <c r="AR77">
        <v>15.004745599999994</v>
      </c>
      <c r="AS77">
        <v>13.139982712161761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1206.1976963712398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490.17240475052819</v>
      </c>
      <c r="L78">
        <v>8.8999235154258205</v>
      </c>
      <c r="M78">
        <v>61.66277248201439</v>
      </c>
      <c r="N78">
        <v>42.277882925410346</v>
      </c>
      <c r="O78">
        <v>70.872761191921725</v>
      </c>
      <c r="P78">
        <v>26.62054737881375</v>
      </c>
      <c r="Q78">
        <v>4.6282555712574851</v>
      </c>
      <c r="R78">
        <v>17.999378430551626</v>
      </c>
      <c r="S78">
        <v>11.591613323783537</v>
      </c>
      <c r="T78">
        <v>0</v>
      </c>
      <c r="U78">
        <v>60.060087505617972</v>
      </c>
      <c r="V78">
        <v>8.8001476851851859</v>
      </c>
      <c r="W78">
        <v>19.704690421122997</v>
      </c>
      <c r="X78">
        <v>62.648949904311245</v>
      </c>
      <c r="Y78">
        <v>0</v>
      </c>
      <c r="Z78">
        <v>8.3079326246363614</v>
      </c>
      <c r="AA78">
        <v>17.902210089873421</v>
      </c>
      <c r="AB78">
        <v>16.778664534433602</v>
      </c>
      <c r="AC78">
        <v>8.2208153132558497</v>
      </c>
      <c r="AD78">
        <v>15.520981148675249</v>
      </c>
      <c r="AE78">
        <v>13.99750689789556</v>
      </c>
      <c r="AF78">
        <v>23.794002000000006</v>
      </c>
      <c r="AG78">
        <v>28.493077214800007</v>
      </c>
      <c r="AH78">
        <v>39.736830344160495</v>
      </c>
      <c r="AI78">
        <v>0</v>
      </c>
      <c r="AJ78">
        <v>0</v>
      </c>
      <c r="AK78">
        <v>22.907746719621755</v>
      </c>
      <c r="AL78">
        <v>57.263747206970727</v>
      </c>
      <c r="AM78">
        <v>6.7114656381095275</v>
      </c>
      <c r="AN78">
        <v>0</v>
      </c>
      <c r="AO78">
        <v>0</v>
      </c>
      <c r="AP78">
        <v>0.76164785567522786</v>
      </c>
      <c r="AQ78">
        <v>32.093956399999996</v>
      </c>
      <c r="AR78">
        <v>15.004745599999994</v>
      </c>
      <c r="AS78">
        <v>13.139982712161761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1206.5747273862137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490.17240475052819</v>
      </c>
      <c r="L79">
        <v>8.8999235154258205</v>
      </c>
      <c r="M79">
        <v>61.66277248201439</v>
      </c>
      <c r="N79">
        <v>42.277882925410346</v>
      </c>
      <c r="O79">
        <v>70.872761191921725</v>
      </c>
      <c r="P79">
        <v>26.62054737881375</v>
      </c>
      <c r="Q79">
        <v>4.6282555712574851</v>
      </c>
      <c r="R79">
        <v>17.999378430551626</v>
      </c>
      <c r="S79">
        <v>11.209516431372547</v>
      </c>
      <c r="T79">
        <v>0</v>
      </c>
      <c r="U79">
        <v>60.060087505617972</v>
      </c>
      <c r="V79">
        <v>8.8001476851851859</v>
      </c>
      <c r="W79">
        <v>19.704690421122997</v>
      </c>
      <c r="X79">
        <v>62.648949904311245</v>
      </c>
      <c r="Y79">
        <v>0</v>
      </c>
      <c r="Z79">
        <v>8.3079326246363614</v>
      </c>
      <c r="AA79">
        <v>17.902210089873421</v>
      </c>
      <c r="AB79">
        <v>16.778664534433602</v>
      </c>
      <c r="AC79">
        <v>8.2208153132558497</v>
      </c>
      <c r="AD79">
        <v>15.520981148675249</v>
      </c>
      <c r="AE79">
        <v>13.99750689789556</v>
      </c>
      <c r="AF79">
        <v>23.794002000000006</v>
      </c>
      <c r="AG79">
        <v>28.493077214800007</v>
      </c>
      <c r="AH79">
        <v>39.736830344160495</v>
      </c>
      <c r="AI79">
        <v>0</v>
      </c>
      <c r="AJ79">
        <v>0</v>
      </c>
      <c r="AK79">
        <v>22.907746719621755</v>
      </c>
      <c r="AL79">
        <v>57.263747206970727</v>
      </c>
      <c r="AM79">
        <v>6.7114656381095275</v>
      </c>
      <c r="AN79">
        <v>0</v>
      </c>
      <c r="AO79">
        <v>0</v>
      </c>
      <c r="AP79">
        <v>0.76164785567522786</v>
      </c>
      <c r="AQ79">
        <v>32.093956399999996</v>
      </c>
      <c r="AR79">
        <v>15.004745599999994</v>
      </c>
      <c r="AS79">
        <v>13.139982712161761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1206.1926304938027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435.15085852825678</v>
      </c>
      <c r="L80">
        <v>8.8999235154258205</v>
      </c>
      <c r="M80">
        <v>61.66277248201439</v>
      </c>
      <c r="N80">
        <v>42.277882925410346</v>
      </c>
      <c r="O80">
        <v>70.872761191921725</v>
      </c>
      <c r="P80">
        <v>26.62054737881375</v>
      </c>
      <c r="Q80">
        <v>4.6282555712574851</v>
      </c>
      <c r="R80">
        <v>17.999378430551626</v>
      </c>
      <c r="S80">
        <v>11.209516431372547</v>
      </c>
      <c r="T80">
        <v>0</v>
      </c>
      <c r="U80">
        <v>60.060087505617972</v>
      </c>
      <c r="V80">
        <v>8.8001476851851859</v>
      </c>
      <c r="W80">
        <v>19.704690421122997</v>
      </c>
      <c r="X80">
        <v>62.648949904311245</v>
      </c>
      <c r="Y80">
        <v>0</v>
      </c>
      <c r="Z80">
        <v>2.7693110212727263</v>
      </c>
      <c r="AA80">
        <v>17.902210089873421</v>
      </c>
      <c r="AB80">
        <v>16.778664534433602</v>
      </c>
      <c r="AC80">
        <v>8.2208153132558497</v>
      </c>
      <c r="AD80">
        <v>11.640735751703257</v>
      </c>
      <c r="AE80">
        <v>13.99750689789556</v>
      </c>
      <c r="AF80">
        <v>12.095284627281949</v>
      </c>
      <c r="AG80">
        <v>28.493077214800007</v>
      </c>
      <c r="AH80">
        <v>39.736830344160495</v>
      </c>
      <c r="AI80">
        <v>0</v>
      </c>
      <c r="AJ80">
        <v>0</v>
      </c>
      <c r="AK80">
        <v>22.907746719621755</v>
      </c>
      <c r="AL80">
        <v>18.442430599999998</v>
      </c>
      <c r="AM80">
        <v>6.7114656381095275</v>
      </c>
      <c r="AN80">
        <v>0</v>
      </c>
      <c r="AO80">
        <v>0</v>
      </c>
      <c r="AP80">
        <v>0.76164785567522786</v>
      </c>
      <c r="AQ80">
        <v>32.093956399999996</v>
      </c>
      <c r="AR80">
        <v>15.004745599999994</v>
      </c>
      <c r="AS80">
        <v>13.139982712161761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1091.2321832915065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435.15085852825678</v>
      </c>
      <c r="L81">
        <v>8.8999235154258205</v>
      </c>
      <c r="M81">
        <v>61.66277248201439</v>
      </c>
      <c r="N81">
        <v>42.277882925410346</v>
      </c>
      <c r="O81">
        <v>70.872761191921725</v>
      </c>
      <c r="P81">
        <v>26.62054737881375</v>
      </c>
      <c r="Q81">
        <v>4.6312774521452145</v>
      </c>
      <c r="R81">
        <v>17.999378430551626</v>
      </c>
      <c r="S81">
        <v>11.108926730151445</v>
      </c>
      <c r="T81">
        <v>0</v>
      </c>
      <c r="U81">
        <v>60.060087505617972</v>
      </c>
      <c r="V81">
        <v>8.8001476851851859</v>
      </c>
      <c r="W81">
        <v>19.704690421122997</v>
      </c>
      <c r="X81">
        <v>62.648949904311245</v>
      </c>
      <c r="Y81">
        <v>0</v>
      </c>
      <c r="Z81">
        <v>2.7693110212727263</v>
      </c>
      <c r="AA81">
        <v>17.902210089873421</v>
      </c>
      <c r="AB81">
        <v>16.778664534433602</v>
      </c>
      <c r="AC81">
        <v>8.2208153132558497</v>
      </c>
      <c r="AD81">
        <v>7.7425370956850887</v>
      </c>
      <c r="AE81">
        <v>13.99750689789556</v>
      </c>
      <c r="AF81">
        <v>11.897001000000003</v>
      </c>
      <c r="AG81">
        <v>28.493077214800007</v>
      </c>
      <c r="AH81">
        <v>25.740456959999996</v>
      </c>
      <c r="AI81">
        <v>0</v>
      </c>
      <c r="AJ81">
        <v>0</v>
      </c>
      <c r="AK81">
        <v>22.907746719621755</v>
      </c>
      <c r="AL81">
        <v>9.221215299999999</v>
      </c>
      <c r="AM81">
        <v>6.7114656381095275</v>
      </c>
      <c r="AN81">
        <v>0</v>
      </c>
      <c r="AO81">
        <v>0</v>
      </c>
      <c r="AP81">
        <v>0.76164785567522786</v>
      </c>
      <c r="AQ81">
        <v>32.093956399999996</v>
      </c>
      <c r="AR81">
        <v>15.004745599999994</v>
      </c>
      <c r="AS81">
        <v>13.139982712161761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1063.8205445037129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464.16086799438983</v>
      </c>
      <c r="L82">
        <v>8.8999235154258205</v>
      </c>
      <c r="M82">
        <v>61.66277248201439</v>
      </c>
      <c r="N82">
        <v>42.277882925410346</v>
      </c>
      <c r="O82">
        <v>70.872761191921725</v>
      </c>
      <c r="P82">
        <v>26.62054737881375</v>
      </c>
      <c r="Q82">
        <v>4.6282555712574851</v>
      </c>
      <c r="R82">
        <v>17.999378430551626</v>
      </c>
      <c r="S82">
        <v>11.211560427921784</v>
      </c>
      <c r="T82">
        <v>0</v>
      </c>
      <c r="U82">
        <v>60.060087505617972</v>
      </c>
      <c r="V82">
        <v>8.8001476851851859</v>
      </c>
      <c r="W82">
        <v>19.704690421122997</v>
      </c>
      <c r="X82">
        <v>62.648949904311245</v>
      </c>
      <c r="Y82">
        <v>0</v>
      </c>
      <c r="Z82">
        <v>2.7693110212727263</v>
      </c>
      <c r="AA82">
        <v>17.902210089873421</v>
      </c>
      <c r="AB82">
        <v>5.592888324531132</v>
      </c>
      <c r="AC82">
        <v>4.1104074370190036</v>
      </c>
      <c r="AD82">
        <v>3.8712683282361851</v>
      </c>
      <c r="AE82">
        <v>13.99750689789556</v>
      </c>
      <c r="AF82">
        <v>11.897001000000003</v>
      </c>
      <c r="AG82">
        <v>28.493077214800007</v>
      </c>
      <c r="AH82">
        <v>19.868415391678983</v>
      </c>
      <c r="AI82">
        <v>0</v>
      </c>
      <c r="AJ82">
        <v>0</v>
      </c>
      <c r="AK82">
        <v>22.907746719621755</v>
      </c>
      <c r="AL82">
        <v>9.221215299999999</v>
      </c>
      <c r="AM82">
        <v>6.7114656381095275</v>
      </c>
      <c r="AN82">
        <v>0</v>
      </c>
      <c r="AO82">
        <v>0</v>
      </c>
      <c r="AP82">
        <v>0.76164785567522786</v>
      </c>
      <c r="AQ82">
        <v>32.093956399999996</v>
      </c>
      <c r="AR82">
        <v>15.004745599999994</v>
      </c>
      <c r="AS82">
        <v>13.139982712161761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1067.8906713648196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490.17302697952914</v>
      </c>
      <c r="L83">
        <v>8.8999235154258205</v>
      </c>
      <c r="M83">
        <v>61.66277248201439</v>
      </c>
      <c r="N83">
        <v>42.277882925410346</v>
      </c>
      <c r="O83">
        <v>70.872761191921725</v>
      </c>
      <c r="P83">
        <v>26.62054737881375</v>
      </c>
      <c r="Q83">
        <v>4.6282555712574851</v>
      </c>
      <c r="R83">
        <v>17.999378430551626</v>
      </c>
      <c r="S83">
        <v>11.209516431372547</v>
      </c>
      <c r="T83">
        <v>0</v>
      </c>
      <c r="U83">
        <v>60.060087505617972</v>
      </c>
      <c r="V83">
        <v>8.8001476851851859</v>
      </c>
      <c r="W83">
        <v>19.704690421122997</v>
      </c>
      <c r="X83">
        <v>62.648949904311245</v>
      </c>
      <c r="Y83">
        <v>0</v>
      </c>
      <c r="Z83">
        <v>2.7693110212727263</v>
      </c>
      <c r="AA83">
        <v>17.902210089873421</v>
      </c>
      <c r="AB83">
        <v>5.592888324531132</v>
      </c>
      <c r="AC83">
        <v>4.1104074370190036</v>
      </c>
      <c r="AD83">
        <v>3.8712683282361851</v>
      </c>
      <c r="AE83">
        <v>6.9987534489477801</v>
      </c>
      <c r="AF83">
        <v>11.897001000000003</v>
      </c>
      <c r="AG83">
        <v>28.493077214800007</v>
      </c>
      <c r="AH83">
        <v>9.9342074762407595</v>
      </c>
      <c r="AI83">
        <v>0</v>
      </c>
      <c r="AJ83">
        <v>0</v>
      </c>
      <c r="AK83">
        <v>22.907746719621755</v>
      </c>
      <c r="AL83">
        <v>9.221215299999999</v>
      </c>
      <c r="AM83">
        <v>6.7114656381095275</v>
      </c>
      <c r="AN83">
        <v>0</v>
      </c>
      <c r="AO83">
        <v>0</v>
      </c>
      <c r="AP83">
        <v>0.76164785567522786</v>
      </c>
      <c r="AQ83">
        <v>24.070467300000001</v>
      </c>
      <c r="AR83">
        <v>15.004745599999994</v>
      </c>
      <c r="AS83">
        <v>13.139982712161761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1068.9443358890237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490.17240475052819</v>
      </c>
      <c r="L84">
        <v>8.8999235154258205</v>
      </c>
      <c r="M84">
        <v>61.66277248201439</v>
      </c>
      <c r="N84">
        <v>42.277882925410346</v>
      </c>
      <c r="O84">
        <v>70.872761191921725</v>
      </c>
      <c r="P84">
        <v>26.62054737881375</v>
      </c>
      <c r="Q84">
        <v>4.6282555712574851</v>
      </c>
      <c r="R84">
        <v>17.999378430551626</v>
      </c>
      <c r="S84">
        <v>11.209516431372547</v>
      </c>
      <c r="T84">
        <v>0</v>
      </c>
      <c r="U84">
        <v>60.060087505617972</v>
      </c>
      <c r="V84">
        <v>8.8001476851851859</v>
      </c>
      <c r="W84">
        <v>19.704690421122997</v>
      </c>
      <c r="X84">
        <v>62.648949904311245</v>
      </c>
      <c r="Y84">
        <v>0</v>
      </c>
      <c r="Z84">
        <v>2.7693110212727263</v>
      </c>
      <c r="AA84">
        <v>11.934806726582281</v>
      </c>
      <c r="AB84">
        <v>5.592888324531132</v>
      </c>
      <c r="AC84">
        <v>4.1104074370190036</v>
      </c>
      <c r="AD84">
        <v>3.8712683282361851</v>
      </c>
      <c r="AE84">
        <v>6.9987534489477801</v>
      </c>
      <c r="AF84">
        <v>11.897001000000003</v>
      </c>
      <c r="AG84">
        <v>28.493077214800007</v>
      </c>
      <c r="AH84">
        <v>9.9342074762407595</v>
      </c>
      <c r="AI84">
        <v>0</v>
      </c>
      <c r="AJ84">
        <v>0</v>
      </c>
      <c r="AK84">
        <v>22.907746719621755</v>
      </c>
      <c r="AL84">
        <v>9.221215299999999</v>
      </c>
      <c r="AM84">
        <v>6.7114656381095275</v>
      </c>
      <c r="AN84">
        <v>0</v>
      </c>
      <c r="AO84">
        <v>0</v>
      </c>
      <c r="AP84">
        <v>0.76164785567522786</v>
      </c>
      <c r="AQ84">
        <v>24.070467300000001</v>
      </c>
      <c r="AR84">
        <v>15.004745599999994</v>
      </c>
      <c r="AS84">
        <v>13.139982712161761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1062.9763102967315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490.17240475052819</v>
      </c>
      <c r="L85">
        <v>8.8999235154258205</v>
      </c>
      <c r="M85">
        <v>61.66277248201439</v>
      </c>
      <c r="N85">
        <v>42.277882925410346</v>
      </c>
      <c r="O85">
        <v>70.872761191921725</v>
      </c>
      <c r="P85">
        <v>26.62054737881375</v>
      </c>
      <c r="Q85">
        <v>4.6282555712574851</v>
      </c>
      <c r="R85">
        <v>17.999378430551626</v>
      </c>
      <c r="S85">
        <v>11.209516431372547</v>
      </c>
      <c r="T85">
        <v>0</v>
      </c>
      <c r="U85">
        <v>60.060087505617972</v>
      </c>
      <c r="V85">
        <v>8.8001476851851859</v>
      </c>
      <c r="W85">
        <v>19.704690421122997</v>
      </c>
      <c r="X85">
        <v>62.648949904311245</v>
      </c>
      <c r="Y85">
        <v>0</v>
      </c>
      <c r="Z85">
        <v>2.7693110212727263</v>
      </c>
      <c r="AA85">
        <v>11.934806726582281</v>
      </c>
      <c r="AB85">
        <v>5.592888324531132</v>
      </c>
      <c r="AC85">
        <v>4.1104074370190036</v>
      </c>
      <c r="AD85">
        <v>3.8712683282361851</v>
      </c>
      <c r="AE85">
        <v>6.9987534489477801</v>
      </c>
      <c r="AF85">
        <v>11.897001000000003</v>
      </c>
      <c r="AG85">
        <v>28.493077214800007</v>
      </c>
      <c r="AH85">
        <v>0</v>
      </c>
      <c r="AI85">
        <v>0</v>
      </c>
      <c r="AJ85">
        <v>0</v>
      </c>
      <c r="AK85">
        <v>22.907746719621755</v>
      </c>
      <c r="AL85">
        <v>9.221215299999999</v>
      </c>
      <c r="AM85">
        <v>6.7114656381095275</v>
      </c>
      <c r="AN85">
        <v>0</v>
      </c>
      <c r="AO85">
        <v>0</v>
      </c>
      <c r="AP85">
        <v>0.76164785567522786</v>
      </c>
      <c r="AQ85">
        <v>24.070467300000001</v>
      </c>
      <c r="AR85">
        <v>15.004745599999994</v>
      </c>
      <c r="AS85">
        <v>13.139982712161761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1053.0421028204908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435.15085852825678</v>
      </c>
      <c r="L86">
        <v>8.8999235154258205</v>
      </c>
      <c r="M86">
        <v>61.66277248201439</v>
      </c>
      <c r="N86">
        <v>42.277882925410346</v>
      </c>
      <c r="O86">
        <v>70.872761191921725</v>
      </c>
      <c r="P86">
        <v>26.62054737881375</v>
      </c>
      <c r="Q86">
        <v>4.6282555712574851</v>
      </c>
      <c r="R86">
        <v>17.999378430551626</v>
      </c>
      <c r="S86">
        <v>11.209516431372547</v>
      </c>
      <c r="T86">
        <v>0</v>
      </c>
      <c r="U86">
        <v>60.060087505617972</v>
      </c>
      <c r="V86">
        <v>8.8001476851851859</v>
      </c>
      <c r="W86">
        <v>19.704690421122997</v>
      </c>
      <c r="X86">
        <v>62.648949904311245</v>
      </c>
      <c r="Y86">
        <v>0</v>
      </c>
      <c r="Z86">
        <v>2.7693110212727263</v>
      </c>
      <c r="AA86">
        <v>11.934806726582281</v>
      </c>
      <c r="AB86">
        <v>5.592888324531132</v>
      </c>
      <c r="AC86">
        <v>4.1104074370190036</v>
      </c>
      <c r="AD86">
        <v>0</v>
      </c>
      <c r="AE86">
        <v>6.9987534489477801</v>
      </c>
      <c r="AF86">
        <v>11.897001000000003</v>
      </c>
      <c r="AG86">
        <v>28.493077214800007</v>
      </c>
      <c r="AH86">
        <v>0</v>
      </c>
      <c r="AI86">
        <v>0</v>
      </c>
      <c r="AJ86">
        <v>0</v>
      </c>
      <c r="AK86">
        <v>22.907746719621755</v>
      </c>
      <c r="AL86">
        <v>9.221215299999999</v>
      </c>
      <c r="AM86">
        <v>6.7114656381095275</v>
      </c>
      <c r="AN86">
        <v>0</v>
      </c>
      <c r="AO86">
        <v>0</v>
      </c>
      <c r="AP86">
        <v>0.76164785567522786</v>
      </c>
      <c r="AQ86">
        <v>24.070467300000001</v>
      </c>
      <c r="AR86">
        <v>15.004745599999994</v>
      </c>
      <c r="AS86">
        <v>13.139982712161761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994.14928826998334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435.15085852825678</v>
      </c>
      <c r="L87">
        <v>8.8999235154258205</v>
      </c>
      <c r="M87">
        <v>61.66277248201439</v>
      </c>
      <c r="N87">
        <v>42.277882925410346</v>
      </c>
      <c r="O87">
        <v>70.872761191921725</v>
      </c>
      <c r="P87">
        <v>26.62054737881375</v>
      </c>
      <c r="Q87">
        <v>4.6282555712574851</v>
      </c>
      <c r="R87">
        <v>17.999378430551626</v>
      </c>
      <c r="S87">
        <v>11.209516431372547</v>
      </c>
      <c r="T87">
        <v>0</v>
      </c>
      <c r="U87">
        <v>60.060087505617972</v>
      </c>
      <c r="V87">
        <v>8.8001476851851859</v>
      </c>
      <c r="W87">
        <v>19.704690421122997</v>
      </c>
      <c r="X87">
        <v>62.648949904311245</v>
      </c>
      <c r="Y87">
        <v>0</v>
      </c>
      <c r="Z87">
        <v>2.7693110212727263</v>
      </c>
      <c r="AA87">
        <v>5.9674033632911403</v>
      </c>
      <c r="AB87">
        <v>5.592888324531132</v>
      </c>
      <c r="AC87">
        <v>4.1104074370190036</v>
      </c>
      <c r="AD87">
        <v>0</v>
      </c>
      <c r="AE87">
        <v>6.9987534489477801</v>
      </c>
      <c r="AF87">
        <v>11.897001000000003</v>
      </c>
      <c r="AG87">
        <v>28.493077214800007</v>
      </c>
      <c r="AH87">
        <v>0</v>
      </c>
      <c r="AI87">
        <v>0</v>
      </c>
      <c r="AJ87">
        <v>0</v>
      </c>
      <c r="AK87">
        <v>22.907746719621755</v>
      </c>
      <c r="AL87">
        <v>9.221215299999999</v>
      </c>
      <c r="AM87">
        <v>6.7114656381095275</v>
      </c>
      <c r="AN87">
        <v>0</v>
      </c>
      <c r="AO87">
        <v>0</v>
      </c>
      <c r="AP87">
        <v>0.43522747158243574</v>
      </c>
      <c r="AQ87">
        <v>24.070467300000001</v>
      </c>
      <c r="AR87">
        <v>15.004745599999994</v>
      </c>
      <c r="AS87">
        <v>13.139982712161761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987.85546452259928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435.15085852825678</v>
      </c>
      <c r="L88">
        <v>8.8999235154258205</v>
      </c>
      <c r="M88">
        <v>61.66277248201439</v>
      </c>
      <c r="N88">
        <v>42.277882925410346</v>
      </c>
      <c r="O88">
        <v>70.872761191921725</v>
      </c>
      <c r="P88">
        <v>26.62054737881375</v>
      </c>
      <c r="Q88">
        <v>4.6282555712574851</v>
      </c>
      <c r="R88">
        <v>18.005489677629438</v>
      </c>
      <c r="S88">
        <v>11.209516431372547</v>
      </c>
      <c r="T88">
        <v>0</v>
      </c>
      <c r="U88">
        <v>60.060087505617972</v>
      </c>
      <c r="V88">
        <v>8.7997947249834318</v>
      </c>
      <c r="W88">
        <v>19.704690421122997</v>
      </c>
      <c r="X88">
        <v>62.648949904311245</v>
      </c>
      <c r="Y88">
        <v>0</v>
      </c>
      <c r="Z88">
        <v>5.5386216033636346</v>
      </c>
      <c r="AA88">
        <v>5.9674033632911403</v>
      </c>
      <c r="AB88">
        <v>5.592888324531132</v>
      </c>
      <c r="AC88">
        <v>4.1104074370190036</v>
      </c>
      <c r="AD88">
        <v>0</v>
      </c>
      <c r="AE88">
        <v>6.9987534489477801</v>
      </c>
      <c r="AF88">
        <v>5.9485005000000015</v>
      </c>
      <c r="AG88">
        <v>28.493077214800007</v>
      </c>
      <c r="AH88">
        <v>0</v>
      </c>
      <c r="AI88">
        <v>0</v>
      </c>
      <c r="AJ88">
        <v>0</v>
      </c>
      <c r="AK88">
        <v>22.907746719621755</v>
      </c>
      <c r="AL88">
        <v>9.221215299999999</v>
      </c>
      <c r="AM88">
        <v>6.7114656381095275</v>
      </c>
      <c r="AN88">
        <v>0</v>
      </c>
      <c r="AO88">
        <v>0</v>
      </c>
      <c r="AP88">
        <v>0.43522747158243574</v>
      </c>
      <c r="AQ88">
        <v>16.046978199999998</v>
      </c>
      <c r="AR88">
        <v>15.004745599999994</v>
      </c>
      <c r="AS88">
        <v>13.139982712161761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976.65854379156622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435.15085852825678</v>
      </c>
      <c r="L89">
        <v>8.8999235154258205</v>
      </c>
      <c r="M89">
        <v>61.66277248201439</v>
      </c>
      <c r="N89">
        <v>42.277882925410346</v>
      </c>
      <c r="O89">
        <v>70.872761191921725</v>
      </c>
      <c r="P89">
        <v>26.62054737881375</v>
      </c>
      <c r="Q89">
        <v>4.6282555712574851</v>
      </c>
      <c r="R89">
        <v>18.005489677629438</v>
      </c>
      <c r="S89">
        <v>11.209516431372547</v>
      </c>
      <c r="T89">
        <v>0</v>
      </c>
      <c r="U89">
        <v>60.060087505617972</v>
      </c>
      <c r="V89">
        <v>8.7997947249834318</v>
      </c>
      <c r="W89">
        <v>19.704690421122997</v>
      </c>
      <c r="X89">
        <v>62.648949904311245</v>
      </c>
      <c r="Y89">
        <v>0</v>
      </c>
      <c r="Z89">
        <v>5.5386216033636346</v>
      </c>
      <c r="AA89">
        <v>5.9674033632911403</v>
      </c>
      <c r="AB89">
        <v>5.592888324531132</v>
      </c>
      <c r="AC89">
        <v>4.1104074370190036</v>
      </c>
      <c r="AD89">
        <v>0</v>
      </c>
      <c r="AE89">
        <v>6.9987534489477801</v>
      </c>
      <c r="AF89">
        <v>5.9485005000000015</v>
      </c>
      <c r="AG89">
        <v>28.493077214800007</v>
      </c>
      <c r="AH89">
        <v>0</v>
      </c>
      <c r="AI89">
        <v>0</v>
      </c>
      <c r="AJ89">
        <v>0</v>
      </c>
      <c r="AK89">
        <v>22.907746719621755</v>
      </c>
      <c r="AL89">
        <v>9.221215299999999</v>
      </c>
      <c r="AM89">
        <v>6.7114656381095275</v>
      </c>
      <c r="AN89">
        <v>0</v>
      </c>
      <c r="AO89">
        <v>0</v>
      </c>
      <c r="AP89">
        <v>0.43522747158243574</v>
      </c>
      <c r="AQ89">
        <v>16.046978199999998</v>
      </c>
      <c r="AR89">
        <v>15.004745599999994</v>
      </c>
      <c r="AS89">
        <v>13.139982712161761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976.65854379156622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435.15085852825678</v>
      </c>
      <c r="L90">
        <v>8.8999235154258205</v>
      </c>
      <c r="M90">
        <v>61.66277248201439</v>
      </c>
      <c r="N90">
        <v>42.277882925410346</v>
      </c>
      <c r="O90">
        <v>70.872761191921725</v>
      </c>
      <c r="P90">
        <v>26.62054737881375</v>
      </c>
      <c r="Q90">
        <v>4.6282555712574851</v>
      </c>
      <c r="R90">
        <v>18.005489677629438</v>
      </c>
      <c r="S90">
        <v>11.209516431372547</v>
      </c>
      <c r="T90">
        <v>0</v>
      </c>
      <c r="U90">
        <v>60.060087505617972</v>
      </c>
      <c r="V90">
        <v>8.7997947249834318</v>
      </c>
      <c r="W90">
        <v>19.704690421122997</v>
      </c>
      <c r="X90">
        <v>62.648949904311245</v>
      </c>
      <c r="Y90">
        <v>0</v>
      </c>
      <c r="Z90">
        <v>5.5386216033636346</v>
      </c>
      <c r="AA90">
        <v>0</v>
      </c>
      <c r="AB90">
        <v>5.592888324531132</v>
      </c>
      <c r="AC90">
        <v>4.1104074370190036</v>
      </c>
      <c r="AD90">
        <v>0</v>
      </c>
      <c r="AE90">
        <v>6.9987534489477801</v>
      </c>
      <c r="AF90">
        <v>5.9485005000000015</v>
      </c>
      <c r="AG90">
        <v>28.493077214800007</v>
      </c>
      <c r="AH90">
        <v>0</v>
      </c>
      <c r="AI90">
        <v>0</v>
      </c>
      <c r="AJ90">
        <v>0</v>
      </c>
      <c r="AK90">
        <v>22.907746719621755</v>
      </c>
      <c r="AL90">
        <v>9.221215299999999</v>
      </c>
      <c r="AM90">
        <v>6.7114656381095275</v>
      </c>
      <c r="AN90">
        <v>0</v>
      </c>
      <c r="AO90">
        <v>0</v>
      </c>
      <c r="AP90">
        <v>0.43522747158243574</v>
      </c>
      <c r="AQ90">
        <v>16.046978199999998</v>
      </c>
      <c r="AR90">
        <v>15.004745599999994</v>
      </c>
      <c r="AS90">
        <v>13.139982712161761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970.69114042827505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435.15085852825678</v>
      </c>
      <c r="L91">
        <v>8.8800000000000008</v>
      </c>
      <c r="M91">
        <v>61.66277248201439</v>
      </c>
      <c r="N91">
        <v>42.277882925410346</v>
      </c>
      <c r="O91">
        <v>70.872761191921725</v>
      </c>
      <c r="P91">
        <v>26.62054737881375</v>
      </c>
      <c r="Q91">
        <v>4.6282555712574851</v>
      </c>
      <c r="R91">
        <v>18.005489677629438</v>
      </c>
      <c r="S91">
        <v>11.209516431372547</v>
      </c>
      <c r="T91">
        <v>0</v>
      </c>
      <c r="U91">
        <v>60.060087505617972</v>
      </c>
      <c r="V91">
        <v>8.7997947249834318</v>
      </c>
      <c r="W91">
        <v>19.704690421122997</v>
      </c>
      <c r="X91">
        <v>62.648949904311245</v>
      </c>
      <c r="Y91">
        <v>0</v>
      </c>
      <c r="Z91">
        <v>5.5386216033636346</v>
      </c>
      <c r="AA91">
        <v>0</v>
      </c>
      <c r="AB91">
        <v>5.592888324531132</v>
      </c>
      <c r="AC91">
        <v>0</v>
      </c>
      <c r="AD91">
        <v>0</v>
      </c>
      <c r="AE91">
        <v>0</v>
      </c>
      <c r="AF91">
        <v>5.9485005000000015</v>
      </c>
      <c r="AG91">
        <v>28.493077214800007</v>
      </c>
      <c r="AH91">
        <v>0</v>
      </c>
      <c r="AI91">
        <v>0</v>
      </c>
      <c r="AJ91">
        <v>0</v>
      </c>
      <c r="AK91">
        <v>22.907746719621755</v>
      </c>
      <c r="AL91">
        <v>18.442430599999998</v>
      </c>
      <c r="AM91">
        <v>6.7114656381095275</v>
      </c>
      <c r="AN91">
        <v>0</v>
      </c>
      <c r="AO91">
        <v>0</v>
      </c>
      <c r="AP91">
        <v>0.43522747158243574</v>
      </c>
      <c r="AQ91">
        <v>8.4457780000000007</v>
      </c>
      <c r="AR91">
        <v>15.004745599999994</v>
      </c>
      <c r="AS91">
        <v>13.139982712161761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961.18207112688231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435.15085852825678</v>
      </c>
      <c r="L92">
        <v>8.8800000000000008</v>
      </c>
      <c r="M92">
        <v>61.66277248201439</v>
      </c>
      <c r="N92">
        <v>42.277882925410346</v>
      </c>
      <c r="O92">
        <v>70.872761191921725</v>
      </c>
      <c r="P92">
        <v>26.62054737881375</v>
      </c>
      <c r="Q92">
        <v>4.6282555712574851</v>
      </c>
      <c r="R92">
        <v>18.005489677629438</v>
      </c>
      <c r="S92">
        <v>11.209516431372547</v>
      </c>
      <c r="T92">
        <v>0</v>
      </c>
      <c r="U92">
        <v>60.060087505617972</v>
      </c>
      <c r="V92">
        <v>8.7997947249834318</v>
      </c>
      <c r="W92">
        <v>19.704690421122997</v>
      </c>
      <c r="X92">
        <v>62.648949904311245</v>
      </c>
      <c r="Y92">
        <v>0</v>
      </c>
      <c r="Z92">
        <v>5.5386216033636346</v>
      </c>
      <c r="AA92">
        <v>0</v>
      </c>
      <c r="AB92">
        <v>5.592888324531132</v>
      </c>
      <c r="AC92">
        <v>0</v>
      </c>
      <c r="AD92">
        <v>0</v>
      </c>
      <c r="AE92">
        <v>0</v>
      </c>
      <c r="AF92">
        <v>5.9485005000000015</v>
      </c>
      <c r="AG92">
        <v>28.493077214800007</v>
      </c>
      <c r="AH92">
        <v>0</v>
      </c>
      <c r="AI92">
        <v>0</v>
      </c>
      <c r="AJ92">
        <v>0</v>
      </c>
      <c r="AK92">
        <v>22.907746719621755</v>
      </c>
      <c r="AL92">
        <v>18.442430599999998</v>
      </c>
      <c r="AM92">
        <v>6.7114656381095275</v>
      </c>
      <c r="AN92">
        <v>0</v>
      </c>
      <c r="AO92">
        <v>0</v>
      </c>
      <c r="AP92">
        <v>0.43522747158243574</v>
      </c>
      <c r="AQ92">
        <v>7.601200200000001</v>
      </c>
      <c r="AR92">
        <v>15.004745599999994</v>
      </c>
      <c r="AS92">
        <v>13.139982712161761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960.33749332688228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386.80084020218055</v>
      </c>
      <c r="L93">
        <v>8.8800000000000008</v>
      </c>
      <c r="M93">
        <v>61.66277248201439</v>
      </c>
      <c r="N93">
        <v>42.277882925410346</v>
      </c>
      <c r="O93">
        <v>70.872761191921725</v>
      </c>
      <c r="P93">
        <v>26.62054737881375</v>
      </c>
      <c r="Q93">
        <v>4.6282555712574851</v>
      </c>
      <c r="R93">
        <v>18.005489677629438</v>
      </c>
      <c r="S93">
        <v>11.209516431372547</v>
      </c>
      <c r="T93">
        <v>0</v>
      </c>
      <c r="U93">
        <v>60.060087505617972</v>
      </c>
      <c r="V93">
        <v>8.7997947249834318</v>
      </c>
      <c r="W93">
        <v>19.704690421122997</v>
      </c>
      <c r="X93">
        <v>62.648949904311245</v>
      </c>
      <c r="Y93">
        <v>0</v>
      </c>
      <c r="Z93">
        <v>5.5386216033636346</v>
      </c>
      <c r="AA93">
        <v>0</v>
      </c>
      <c r="AB93">
        <v>5.592888324531132</v>
      </c>
      <c r="AC93">
        <v>0</v>
      </c>
      <c r="AD93">
        <v>0</v>
      </c>
      <c r="AE93">
        <v>0</v>
      </c>
      <c r="AF93">
        <v>5.9485005000000015</v>
      </c>
      <c r="AG93">
        <v>28.493077214800007</v>
      </c>
      <c r="AH93">
        <v>0</v>
      </c>
      <c r="AI93">
        <v>0</v>
      </c>
      <c r="AJ93">
        <v>0</v>
      </c>
      <c r="AK93">
        <v>22.907746719621755</v>
      </c>
      <c r="AL93">
        <v>18.442430599999998</v>
      </c>
      <c r="AM93">
        <v>6.7114656381095275</v>
      </c>
      <c r="AN93">
        <v>0</v>
      </c>
      <c r="AO93">
        <v>0</v>
      </c>
      <c r="AP93">
        <v>0.65284076818558401</v>
      </c>
      <c r="AQ93">
        <v>7.601200200000001</v>
      </c>
      <c r="AR93">
        <v>15.004745599999994</v>
      </c>
      <c r="AS93">
        <v>13.139982712161761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912.20508829740913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386.80084020218055</v>
      </c>
      <c r="L94">
        <v>8.8800000000000008</v>
      </c>
      <c r="M94">
        <v>61.66277248201439</v>
      </c>
      <c r="N94">
        <v>42.277882925410346</v>
      </c>
      <c r="O94">
        <v>70.872761191921725</v>
      </c>
      <c r="P94">
        <v>26.62054737881375</v>
      </c>
      <c r="Q94">
        <v>4.6282555712574851</v>
      </c>
      <c r="R94">
        <v>17.999378430551626</v>
      </c>
      <c r="S94">
        <v>11.209516431372547</v>
      </c>
      <c r="T94">
        <v>0</v>
      </c>
      <c r="U94">
        <v>60.060087505617972</v>
      </c>
      <c r="V94">
        <v>8.7997947249834318</v>
      </c>
      <c r="W94">
        <v>19.704690421122997</v>
      </c>
      <c r="X94">
        <v>62.648949904311245</v>
      </c>
      <c r="Y94">
        <v>0</v>
      </c>
      <c r="Z94">
        <v>5.5386216033636346</v>
      </c>
      <c r="AA94">
        <v>0</v>
      </c>
      <c r="AB94">
        <v>5.592888324531132</v>
      </c>
      <c r="AC94">
        <v>0</v>
      </c>
      <c r="AD94">
        <v>0</v>
      </c>
      <c r="AE94">
        <v>0</v>
      </c>
      <c r="AF94">
        <v>5.9485005000000015</v>
      </c>
      <c r="AG94">
        <v>28.493077214800007</v>
      </c>
      <c r="AH94">
        <v>0</v>
      </c>
      <c r="AI94">
        <v>0</v>
      </c>
      <c r="AJ94">
        <v>0</v>
      </c>
      <c r="AK94">
        <v>22.907746719621755</v>
      </c>
      <c r="AL94">
        <v>18.442430599999998</v>
      </c>
      <c r="AM94">
        <v>6.7114656381095275</v>
      </c>
      <c r="AN94">
        <v>0</v>
      </c>
      <c r="AO94">
        <v>0</v>
      </c>
      <c r="AP94">
        <v>0.65284076818558401</v>
      </c>
      <c r="AQ94">
        <v>7.601200200000001</v>
      </c>
      <c r="AR94">
        <v>15.004745599999994</v>
      </c>
      <c r="AS94">
        <v>13.139982712161761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912.19897705033134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386.80084020218055</v>
      </c>
      <c r="L95">
        <v>8.8800000000000008</v>
      </c>
      <c r="M95">
        <v>61.66277248201439</v>
      </c>
      <c r="N95">
        <v>42.277882925410346</v>
      </c>
      <c r="O95">
        <v>70.872761191921725</v>
      </c>
      <c r="P95">
        <v>26.62054737881375</v>
      </c>
      <c r="Q95">
        <v>4.6282555712574851</v>
      </c>
      <c r="R95">
        <v>18.570021688446971</v>
      </c>
      <c r="S95">
        <v>11.209516431372547</v>
      </c>
      <c r="T95">
        <v>0</v>
      </c>
      <c r="U95">
        <v>60.060087505617972</v>
      </c>
      <c r="V95">
        <v>8.7997947249834318</v>
      </c>
      <c r="W95">
        <v>19.704690421122997</v>
      </c>
      <c r="X95">
        <v>62.648949904311245</v>
      </c>
      <c r="Y95">
        <v>0</v>
      </c>
      <c r="Z95">
        <v>5.5386216033636346</v>
      </c>
      <c r="AA95">
        <v>0</v>
      </c>
      <c r="AB95">
        <v>5.592888324531132</v>
      </c>
      <c r="AC95">
        <v>0</v>
      </c>
      <c r="AD95">
        <v>0</v>
      </c>
      <c r="AE95">
        <v>0</v>
      </c>
      <c r="AF95">
        <v>5.9485005000000015</v>
      </c>
      <c r="AG95">
        <v>28.493077214800007</v>
      </c>
      <c r="AH95">
        <v>0</v>
      </c>
      <c r="AI95">
        <v>0</v>
      </c>
      <c r="AJ95">
        <v>0</v>
      </c>
      <c r="AK95">
        <v>22.907746719621755</v>
      </c>
      <c r="AL95">
        <v>28.921084349999997</v>
      </c>
      <c r="AM95">
        <v>6.7114656381095275</v>
      </c>
      <c r="AN95">
        <v>0</v>
      </c>
      <c r="AO95">
        <v>0</v>
      </c>
      <c r="AP95">
        <v>0.65284076818558401</v>
      </c>
      <c r="AQ95">
        <v>0</v>
      </c>
      <c r="AR95">
        <v>15.004745599999994</v>
      </c>
      <c r="AS95">
        <v>13.139982712161761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915.6470738582268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386.80084020218055</v>
      </c>
      <c r="L96">
        <v>8.8800000000000008</v>
      </c>
      <c r="M96">
        <v>61.66277248201439</v>
      </c>
      <c r="N96">
        <v>42.277882925410346</v>
      </c>
      <c r="O96">
        <v>70.872761191921725</v>
      </c>
      <c r="P96">
        <v>26.62054737881375</v>
      </c>
      <c r="Q96">
        <v>4.6282555712574851</v>
      </c>
      <c r="R96">
        <v>18.005489677629438</v>
      </c>
      <c r="S96">
        <v>11.209516431372547</v>
      </c>
      <c r="T96">
        <v>0</v>
      </c>
      <c r="U96">
        <v>60.060087505617972</v>
      </c>
      <c r="V96">
        <v>8.7997947249834318</v>
      </c>
      <c r="W96">
        <v>19.704690421122997</v>
      </c>
      <c r="X96">
        <v>62.648949904311245</v>
      </c>
      <c r="Y96">
        <v>0</v>
      </c>
      <c r="Z96">
        <v>5.5386216033636346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5.9485005000000015</v>
      </c>
      <c r="AG96">
        <v>28.493077214800007</v>
      </c>
      <c r="AH96">
        <v>0</v>
      </c>
      <c r="AI96">
        <v>0</v>
      </c>
      <c r="AJ96">
        <v>0</v>
      </c>
      <c r="AK96">
        <v>22.907746719621755</v>
      </c>
      <c r="AL96">
        <v>28.921084349999997</v>
      </c>
      <c r="AM96">
        <v>6.7114656381095275</v>
      </c>
      <c r="AN96">
        <v>0</v>
      </c>
      <c r="AO96">
        <v>0</v>
      </c>
      <c r="AP96">
        <v>0.65284076818558401</v>
      </c>
      <c r="AQ96">
        <v>0</v>
      </c>
      <c r="AR96">
        <v>15.004745599999994</v>
      </c>
      <c r="AS96">
        <v>13.139982712161761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909.48965352287803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348.12082264212683</v>
      </c>
      <c r="L97">
        <v>8.8800000000000008</v>
      </c>
      <c r="M97">
        <v>61.66277248201439</v>
      </c>
      <c r="N97">
        <v>42.277882925410346</v>
      </c>
      <c r="O97">
        <v>70.872761191921725</v>
      </c>
      <c r="P97">
        <v>26.62054737881375</v>
      </c>
      <c r="Q97">
        <v>4.6282555712574851</v>
      </c>
      <c r="R97">
        <v>18.005489677629438</v>
      </c>
      <c r="S97">
        <v>11.209516431372547</v>
      </c>
      <c r="T97">
        <v>0</v>
      </c>
      <c r="U97">
        <v>60.060087505617972</v>
      </c>
      <c r="V97">
        <v>8.7997947249834318</v>
      </c>
      <c r="W97">
        <v>19.704690421122997</v>
      </c>
      <c r="X97">
        <v>62.648949904311245</v>
      </c>
      <c r="Y97">
        <v>0</v>
      </c>
      <c r="Z97">
        <v>5.5386216033636346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5.9485005000000015</v>
      </c>
      <c r="AG97">
        <v>28.493077214800007</v>
      </c>
      <c r="AH97">
        <v>0</v>
      </c>
      <c r="AI97">
        <v>0</v>
      </c>
      <c r="AJ97">
        <v>0</v>
      </c>
      <c r="AK97">
        <v>22.907746719621755</v>
      </c>
      <c r="AL97">
        <v>28.921084349999997</v>
      </c>
      <c r="AM97">
        <v>6.7114656381095275</v>
      </c>
      <c r="AN97">
        <v>0</v>
      </c>
      <c r="AO97">
        <v>0</v>
      </c>
      <c r="AP97">
        <v>0.27201727953603977</v>
      </c>
      <c r="AQ97">
        <v>0</v>
      </c>
      <c r="AR97">
        <v>15.004745599999994</v>
      </c>
      <c r="AS97">
        <v>13.139982712161761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870.42881247417483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328.78081265139275</v>
      </c>
      <c r="L98">
        <v>8.8800000000000008</v>
      </c>
      <c r="M98">
        <v>61.66277248201439</v>
      </c>
      <c r="N98">
        <v>42.277882925410346</v>
      </c>
      <c r="O98">
        <v>70.872761191921725</v>
      </c>
      <c r="P98">
        <v>26.62054737881375</v>
      </c>
      <c r="Q98">
        <v>4.6282555712574851</v>
      </c>
      <c r="R98">
        <v>18.005489677629438</v>
      </c>
      <c r="S98">
        <v>11.209516431372547</v>
      </c>
      <c r="T98">
        <v>0</v>
      </c>
      <c r="U98">
        <v>60.060087505617972</v>
      </c>
      <c r="V98">
        <v>8.7997947249834318</v>
      </c>
      <c r="W98">
        <v>19.704690421122997</v>
      </c>
      <c r="X98">
        <v>62.648949904311245</v>
      </c>
      <c r="Y98">
        <v>0</v>
      </c>
      <c r="Z98">
        <v>5.5386216033636346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5.9485005000000015</v>
      </c>
      <c r="AG98">
        <v>28.493077214800007</v>
      </c>
      <c r="AH98">
        <v>0</v>
      </c>
      <c r="AI98">
        <v>0</v>
      </c>
      <c r="AJ98">
        <v>0</v>
      </c>
      <c r="AK98">
        <v>22.907746719621755</v>
      </c>
      <c r="AL98">
        <v>28.921084349999997</v>
      </c>
      <c r="AM98">
        <v>6.7114656381095275</v>
      </c>
      <c r="AN98">
        <v>0</v>
      </c>
      <c r="AO98">
        <v>0</v>
      </c>
      <c r="AP98">
        <v>0.27201727953603977</v>
      </c>
      <c r="AQ98">
        <v>0</v>
      </c>
      <c r="AR98">
        <v>15.004745599999994</v>
      </c>
      <c r="AS98">
        <v>13.139982712161761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851.08880248344076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8.3692071721536898</v>
      </c>
      <c r="L99">
        <f t="shared" si="2"/>
        <v>0.15251779025078921</v>
      </c>
      <c r="M99">
        <f t="shared" si="2"/>
        <v>1.4799065395683484</v>
      </c>
      <c r="N99">
        <f t="shared" si="2"/>
        <v>1.014669190209847</v>
      </c>
      <c r="O99">
        <f t="shared" si="2"/>
        <v>1.7009462686061245</v>
      </c>
      <c r="P99">
        <f t="shared" si="2"/>
        <v>0.63889313709153028</v>
      </c>
      <c r="Q99">
        <f t="shared" si="2"/>
        <v>9.4431777442816708E-2</v>
      </c>
      <c r="R99">
        <f t="shared" si="2"/>
        <v>0.38200773078728917</v>
      </c>
      <c r="S99">
        <f t="shared" si="2"/>
        <v>0.22694902920420956</v>
      </c>
      <c r="T99">
        <f t="shared" si="2"/>
        <v>0</v>
      </c>
      <c r="U99">
        <f t="shared" si="2"/>
        <v>1.4414420289067411</v>
      </c>
      <c r="V99">
        <f t="shared" si="2"/>
        <v>0.18818186141274082</v>
      </c>
      <c r="W99">
        <f t="shared" si="2"/>
        <v>0.45320881817307573</v>
      </c>
      <c r="X99">
        <f t="shared" si="2"/>
        <v>1.4473380781338387</v>
      </c>
      <c r="Y99">
        <f t="shared" si="2"/>
        <v>0</v>
      </c>
      <c r="Z99">
        <f t="shared" si="2"/>
        <v>0.12461898805199995</v>
      </c>
      <c r="AA99">
        <f t="shared" si="2"/>
        <v>0.161059743739557</v>
      </c>
      <c r="AB99">
        <f t="shared" si="2"/>
        <v>0.16704224798154541</v>
      </c>
      <c r="AC99">
        <f t="shared" si="2"/>
        <v>0.10584299578561325</v>
      </c>
      <c r="AD99">
        <f t="shared" si="2"/>
        <v>5.7202198876532953E-2</v>
      </c>
      <c r="AE99">
        <f t="shared" si="2"/>
        <v>0.17321914786145731</v>
      </c>
      <c r="AF99">
        <f t="shared" si="2"/>
        <v>0.20680953418864129</v>
      </c>
      <c r="AG99">
        <f t="shared" si="2"/>
        <v>0.68383385315520007</v>
      </c>
      <c r="AH99">
        <f t="shared" si="2"/>
        <v>0.28153624756080231</v>
      </c>
      <c r="AI99">
        <f t="shared" si="2"/>
        <v>0</v>
      </c>
      <c r="AJ99">
        <f t="shared" si="2"/>
        <v>0</v>
      </c>
      <c r="AK99">
        <f t="shared" si="2"/>
        <v>0.54978592127092296</v>
      </c>
      <c r="AL99">
        <f t="shared" si="2"/>
        <v>0.53665796519591269</v>
      </c>
      <c r="AM99">
        <f t="shared" si="2"/>
        <v>0.15884707747981999</v>
      </c>
      <c r="AN99">
        <f t="shared" si="2"/>
        <v>0</v>
      </c>
      <c r="AO99">
        <f t="shared" si="2"/>
        <v>0</v>
      </c>
      <c r="AP99">
        <f t="shared" si="2"/>
        <v>1.2594389963152444E-2</v>
      </c>
      <c r="AQ99">
        <f t="shared" si="2"/>
        <v>0.31671667500000017</v>
      </c>
      <c r="AR99">
        <f t="shared" si="2"/>
        <v>0.36339618249999966</v>
      </c>
      <c r="AS99">
        <f t="shared" si="2"/>
        <v>0.3174162779464767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21.806278868498659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87.030220173684611</v>
      </c>
      <c r="L3">
        <v>33.84873947293039</v>
      </c>
      <c r="M3">
        <v>0</v>
      </c>
      <c r="N3">
        <v>24.448775722002907</v>
      </c>
      <c r="O3">
        <v>48.71189780807827</v>
      </c>
      <c r="P3">
        <v>66.761372765199326</v>
      </c>
      <c r="Q3">
        <v>1.9391933684210527</v>
      </c>
      <c r="R3">
        <v>5.8017060156250002</v>
      </c>
      <c r="S3">
        <v>3.8697672810727179</v>
      </c>
      <c r="T3">
        <v>0</v>
      </c>
      <c r="U3">
        <v>320.03894808435609</v>
      </c>
      <c r="V3">
        <v>2.8999323525513581</v>
      </c>
      <c r="W3">
        <v>6.7685072360248437</v>
      </c>
      <c r="X3">
        <v>20.309239236408111</v>
      </c>
      <c r="Y3">
        <v>0</v>
      </c>
      <c r="Z3">
        <v>3.2032516579999997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13.245724376989758</v>
      </c>
      <c r="AL3">
        <v>3.1389787000000009</v>
      </c>
      <c r="AM3">
        <v>3.8819649215303831</v>
      </c>
      <c r="AN3">
        <v>0</v>
      </c>
      <c r="AO3">
        <v>0</v>
      </c>
      <c r="AP3">
        <v>0</v>
      </c>
      <c r="AQ3">
        <v>0</v>
      </c>
      <c r="AR3">
        <v>10.032431600000001</v>
      </c>
      <c r="AS3">
        <v>7.996258308876004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663.92690908175075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87.030220173684611</v>
      </c>
      <c r="L4">
        <v>33.84873947293039</v>
      </c>
      <c r="M4">
        <v>0</v>
      </c>
      <c r="N4">
        <v>24.448775722002907</v>
      </c>
      <c r="O4">
        <v>48.71189780807827</v>
      </c>
      <c r="P4">
        <v>66.761372765199326</v>
      </c>
      <c r="Q4">
        <v>1.9391933684210527</v>
      </c>
      <c r="R4">
        <v>5.8017060156250002</v>
      </c>
      <c r="S4">
        <v>3.8697672810727179</v>
      </c>
      <c r="T4">
        <v>0</v>
      </c>
      <c r="U4">
        <v>320.04046628867758</v>
      </c>
      <c r="V4">
        <v>2.8999323525513581</v>
      </c>
      <c r="W4">
        <v>6.7685072360248437</v>
      </c>
      <c r="X4">
        <v>20.309239236408111</v>
      </c>
      <c r="Y4">
        <v>0</v>
      </c>
      <c r="Z4">
        <v>3.2032516579999997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13.245724376989758</v>
      </c>
      <c r="AL4">
        <v>3.1389787000000009</v>
      </c>
      <c r="AM4">
        <v>3.8819649215303831</v>
      </c>
      <c r="AN4">
        <v>0</v>
      </c>
      <c r="AO4">
        <v>0</v>
      </c>
      <c r="AP4">
        <v>1.4470868651691802</v>
      </c>
      <c r="AQ4">
        <v>0</v>
      </c>
      <c r="AR4">
        <v>10.032431600000001</v>
      </c>
      <c r="AS4">
        <v>7.996258308876004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665.37551415124142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87.030249520868949</v>
      </c>
      <c r="L5">
        <v>33.959519032787362</v>
      </c>
      <c r="M5">
        <v>0</v>
      </c>
      <c r="N5">
        <v>24.448775722002907</v>
      </c>
      <c r="O5">
        <v>48.71189780807827</v>
      </c>
      <c r="P5">
        <v>66.761372765199326</v>
      </c>
      <c r="Q5">
        <v>1.9311515861027189</v>
      </c>
      <c r="R5">
        <v>5.8017060156250002</v>
      </c>
      <c r="S5">
        <v>3.8699534046822746</v>
      </c>
      <c r="T5">
        <v>0</v>
      </c>
      <c r="U5">
        <v>320.04046628867758</v>
      </c>
      <c r="V5">
        <v>2.8999323525513581</v>
      </c>
      <c r="W5">
        <v>6.7685072360248437</v>
      </c>
      <c r="X5">
        <v>20.309239236408111</v>
      </c>
      <c r="Y5">
        <v>0</v>
      </c>
      <c r="Z5">
        <v>3.2032516579999997</v>
      </c>
      <c r="AA5">
        <v>0</v>
      </c>
      <c r="AB5">
        <v>0</v>
      </c>
      <c r="AC5">
        <v>0</v>
      </c>
      <c r="AD5">
        <v>0</v>
      </c>
      <c r="AE5">
        <v>4.0477262626656278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13.245724376989758</v>
      </c>
      <c r="AL5">
        <v>3.1389787000000009</v>
      </c>
      <c r="AM5">
        <v>3.8819649215303831</v>
      </c>
      <c r="AN5">
        <v>0</v>
      </c>
      <c r="AO5">
        <v>0</v>
      </c>
      <c r="AP5">
        <v>1.4470868651691802</v>
      </c>
      <c r="AQ5">
        <v>0</v>
      </c>
      <c r="AR5">
        <v>8.4055508000000003</v>
      </c>
      <c r="AS5">
        <v>7.996258308876004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667.89931286223964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87.030249520868949</v>
      </c>
      <c r="L6">
        <v>33.959519032787362</v>
      </c>
      <c r="M6">
        <v>0</v>
      </c>
      <c r="N6">
        <v>24.448775722002907</v>
      </c>
      <c r="O6">
        <v>48.71189780807827</v>
      </c>
      <c r="P6">
        <v>66.761372765199326</v>
      </c>
      <c r="Q6">
        <v>1.9311515861027189</v>
      </c>
      <c r="R6">
        <v>5.8017060156250002</v>
      </c>
      <c r="S6">
        <v>3.8699534046822746</v>
      </c>
      <c r="T6">
        <v>0</v>
      </c>
      <c r="U6">
        <v>320.04046628867758</v>
      </c>
      <c r="V6">
        <v>2.8999323525513581</v>
      </c>
      <c r="W6">
        <v>6.7685072360248437</v>
      </c>
      <c r="X6">
        <v>20.309239236408111</v>
      </c>
      <c r="Y6">
        <v>0</v>
      </c>
      <c r="Z6">
        <v>3.2032516579999997</v>
      </c>
      <c r="AA6">
        <v>0</v>
      </c>
      <c r="AB6">
        <v>0</v>
      </c>
      <c r="AC6">
        <v>0</v>
      </c>
      <c r="AD6">
        <v>0</v>
      </c>
      <c r="AE6">
        <v>4.0477262626656278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13.245724376989758</v>
      </c>
      <c r="AL6">
        <v>3.1389787000000009</v>
      </c>
      <c r="AM6">
        <v>3.8819649215303831</v>
      </c>
      <c r="AN6">
        <v>0</v>
      </c>
      <c r="AO6">
        <v>0</v>
      </c>
      <c r="AP6">
        <v>1.4470868651691802</v>
      </c>
      <c r="AQ6">
        <v>0</v>
      </c>
      <c r="AR6">
        <v>8.4055508000000003</v>
      </c>
      <c r="AS6">
        <v>7.996258308876004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667.89931286223964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87.030249520868949</v>
      </c>
      <c r="L7">
        <v>33.959519032787362</v>
      </c>
      <c r="M7">
        <v>0</v>
      </c>
      <c r="N7">
        <v>24.448775722002907</v>
      </c>
      <c r="O7">
        <v>48.71189780807827</v>
      </c>
      <c r="P7">
        <v>66.761372765199326</v>
      </c>
      <c r="Q7">
        <v>1.9311515861027189</v>
      </c>
      <c r="R7">
        <v>5.8006753424657536</v>
      </c>
      <c r="S7">
        <v>3.8699534046822746</v>
      </c>
      <c r="T7">
        <v>0</v>
      </c>
      <c r="U7">
        <v>320.04046628867758</v>
      </c>
      <c r="V7">
        <v>2.9009999999999994</v>
      </c>
      <c r="W7">
        <v>6.5508901182732107</v>
      </c>
      <c r="X7">
        <v>36.233081952230258</v>
      </c>
      <c r="Y7">
        <v>0</v>
      </c>
      <c r="Z7">
        <v>3.2032516579999997</v>
      </c>
      <c r="AA7">
        <v>0</v>
      </c>
      <c r="AB7">
        <v>0</v>
      </c>
      <c r="AC7">
        <v>0</v>
      </c>
      <c r="AD7">
        <v>0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13.245724376989758</v>
      </c>
      <c r="AL7">
        <v>6.2779574000000018</v>
      </c>
      <c r="AM7">
        <v>3.8819649215303831</v>
      </c>
      <c r="AN7">
        <v>0</v>
      </c>
      <c r="AO7">
        <v>0</v>
      </c>
      <c r="AP7">
        <v>1.4470868651691802</v>
      </c>
      <c r="AQ7">
        <v>0</v>
      </c>
      <c r="AR7">
        <v>8.4055508000000003</v>
      </c>
      <c r="AS7">
        <v>7.996258308876004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686.74455413459953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87.030249520868949</v>
      </c>
      <c r="L8">
        <v>33.959519032787362</v>
      </c>
      <c r="M8">
        <v>0</v>
      </c>
      <c r="N8">
        <v>24.448775722002907</v>
      </c>
      <c r="O8">
        <v>48.71189780807827</v>
      </c>
      <c r="P8">
        <v>66.761372765199326</v>
      </c>
      <c r="Q8">
        <v>1.9311515861027189</v>
      </c>
      <c r="R8">
        <v>5.8006753424657536</v>
      </c>
      <c r="S8">
        <v>3.8699534046822746</v>
      </c>
      <c r="T8">
        <v>0</v>
      </c>
      <c r="U8">
        <v>320.04046628867758</v>
      </c>
      <c r="V8">
        <v>2.9009999999999994</v>
      </c>
      <c r="W8">
        <v>6.5508901182732107</v>
      </c>
      <c r="X8">
        <v>36.233081952230258</v>
      </c>
      <c r="Y8">
        <v>0</v>
      </c>
      <c r="Z8">
        <v>3.2032516579999997</v>
      </c>
      <c r="AA8">
        <v>0</v>
      </c>
      <c r="AB8">
        <v>0</v>
      </c>
      <c r="AC8">
        <v>0</v>
      </c>
      <c r="AD8">
        <v>0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13.245724376989758</v>
      </c>
      <c r="AL8">
        <v>19.493057793029262</v>
      </c>
      <c r="AM8">
        <v>3.8819649215303831</v>
      </c>
      <c r="AN8">
        <v>0</v>
      </c>
      <c r="AO8">
        <v>0</v>
      </c>
      <c r="AP8">
        <v>1.4470868651691802</v>
      </c>
      <c r="AQ8">
        <v>0</v>
      </c>
      <c r="AR8">
        <v>8.4055508000000003</v>
      </c>
      <c r="AS8">
        <v>7.996258308876004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699.9596545276288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87.030249520868949</v>
      </c>
      <c r="L9">
        <v>33.959519032787362</v>
      </c>
      <c r="M9">
        <v>0</v>
      </c>
      <c r="N9">
        <v>24.448775722002907</v>
      </c>
      <c r="O9">
        <v>48.71189780807827</v>
      </c>
      <c r="P9">
        <v>66.761372765199326</v>
      </c>
      <c r="Q9">
        <v>1.9311515861027189</v>
      </c>
      <c r="R9">
        <v>5.8006753424657536</v>
      </c>
      <c r="S9">
        <v>3.8699534046822746</v>
      </c>
      <c r="T9">
        <v>0</v>
      </c>
      <c r="U9">
        <v>320.04046628867758</v>
      </c>
      <c r="V9">
        <v>2.9009999999999994</v>
      </c>
      <c r="W9">
        <v>6.5508901182732107</v>
      </c>
      <c r="X9">
        <v>36.231781896160761</v>
      </c>
      <c r="Y9">
        <v>0</v>
      </c>
      <c r="Z9">
        <v>3.2032516579999997</v>
      </c>
      <c r="AA9">
        <v>0</v>
      </c>
      <c r="AB9">
        <v>0</v>
      </c>
      <c r="AC9">
        <v>0</v>
      </c>
      <c r="AD9">
        <v>0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13.245724376989758</v>
      </c>
      <c r="AL9">
        <v>19.493057793029262</v>
      </c>
      <c r="AM9">
        <v>3.8819649215303831</v>
      </c>
      <c r="AN9">
        <v>0</v>
      </c>
      <c r="AO9">
        <v>0</v>
      </c>
      <c r="AP9">
        <v>1.6358372816768851</v>
      </c>
      <c r="AQ9">
        <v>0</v>
      </c>
      <c r="AR9">
        <v>8.4055508000000003</v>
      </c>
      <c r="AS9">
        <v>7.996258308876004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700.14710488806713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87.030249520868949</v>
      </c>
      <c r="L10">
        <v>33.959519032787362</v>
      </c>
      <c r="M10">
        <v>0</v>
      </c>
      <c r="N10">
        <v>24.448775722002907</v>
      </c>
      <c r="O10">
        <v>48.71189780807827</v>
      </c>
      <c r="P10">
        <v>66.761372765199326</v>
      </c>
      <c r="Q10">
        <v>1.9311515861027189</v>
      </c>
      <c r="R10">
        <v>5.8006753424657536</v>
      </c>
      <c r="S10">
        <v>3.8699534046822746</v>
      </c>
      <c r="T10">
        <v>0</v>
      </c>
      <c r="U10">
        <v>320.04046628867758</v>
      </c>
      <c r="V10">
        <v>2.9009999999999994</v>
      </c>
      <c r="W10">
        <v>6.5508901182732107</v>
      </c>
      <c r="X10">
        <v>36.231352437378007</v>
      </c>
      <c r="Y10">
        <v>0</v>
      </c>
      <c r="Z10">
        <v>3.2032516579999997</v>
      </c>
      <c r="AA10">
        <v>0</v>
      </c>
      <c r="AB10">
        <v>0</v>
      </c>
      <c r="AC10">
        <v>0</v>
      </c>
      <c r="AD10">
        <v>0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13.245724376989758</v>
      </c>
      <c r="AL10">
        <v>19.493057793029262</v>
      </c>
      <c r="AM10">
        <v>3.8819649215303831</v>
      </c>
      <c r="AN10">
        <v>0</v>
      </c>
      <c r="AO10">
        <v>0</v>
      </c>
      <c r="AP10">
        <v>0</v>
      </c>
      <c r="AQ10">
        <v>0</v>
      </c>
      <c r="AR10">
        <v>8.4055508000000003</v>
      </c>
      <c r="AS10">
        <v>7.996258308876004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698.51083814760739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87.030249520868949</v>
      </c>
      <c r="L11">
        <v>33.959519032787362</v>
      </c>
      <c r="M11">
        <v>0</v>
      </c>
      <c r="N11">
        <v>24.448775722002907</v>
      </c>
      <c r="O11">
        <v>48.71189780807827</v>
      </c>
      <c r="P11">
        <v>66.761372765199326</v>
      </c>
      <c r="Q11">
        <v>1.9311515861027189</v>
      </c>
      <c r="R11">
        <v>5.8006753424657536</v>
      </c>
      <c r="S11">
        <v>3.8699534046822746</v>
      </c>
      <c r="T11">
        <v>0</v>
      </c>
      <c r="U11">
        <v>320.04046628867758</v>
      </c>
      <c r="V11">
        <v>2.9009999999999994</v>
      </c>
      <c r="W11">
        <v>11.398432647362977</v>
      </c>
      <c r="X11">
        <v>36.231352437378007</v>
      </c>
      <c r="Y11">
        <v>0</v>
      </c>
      <c r="Z11">
        <v>3.2032516579999997</v>
      </c>
      <c r="AA11">
        <v>0</v>
      </c>
      <c r="AB11">
        <v>0</v>
      </c>
      <c r="AC11">
        <v>0</v>
      </c>
      <c r="AD11">
        <v>0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13.245724376989758</v>
      </c>
      <c r="AL11">
        <v>19.493057793029262</v>
      </c>
      <c r="AM11">
        <v>3.8819649215303831</v>
      </c>
      <c r="AN11">
        <v>0</v>
      </c>
      <c r="AO11">
        <v>0</v>
      </c>
      <c r="AP11">
        <v>0</v>
      </c>
      <c r="AQ11">
        <v>0</v>
      </c>
      <c r="AR11">
        <v>8.4055508000000003</v>
      </c>
      <c r="AS11">
        <v>7.996258308876004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703.35838067669727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87.030249520868949</v>
      </c>
      <c r="L12">
        <v>33.959519032787362</v>
      </c>
      <c r="M12">
        <v>0</v>
      </c>
      <c r="N12">
        <v>24.448775722002907</v>
      </c>
      <c r="O12">
        <v>48.71189780807827</v>
      </c>
      <c r="P12">
        <v>66.761372765199326</v>
      </c>
      <c r="Q12">
        <v>1.9311515861027189</v>
      </c>
      <c r="R12">
        <v>5.8006753424657536</v>
      </c>
      <c r="S12">
        <v>3.8699534046822746</v>
      </c>
      <c r="T12">
        <v>0</v>
      </c>
      <c r="U12">
        <v>320.04046628867758</v>
      </c>
      <c r="V12">
        <v>2.9009999999999994</v>
      </c>
      <c r="W12">
        <v>11.398432647362977</v>
      </c>
      <c r="X12">
        <v>36.231352437378007</v>
      </c>
      <c r="Y12">
        <v>0</v>
      </c>
      <c r="Z12">
        <v>3.2032516579999997</v>
      </c>
      <c r="AA12">
        <v>0</v>
      </c>
      <c r="AB12">
        <v>0</v>
      </c>
      <c r="AC12">
        <v>0</v>
      </c>
      <c r="AD12">
        <v>0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13.245724376989758</v>
      </c>
      <c r="AL12">
        <v>6.2779574000000018</v>
      </c>
      <c r="AM12">
        <v>3.8819649215303831</v>
      </c>
      <c r="AN12">
        <v>0</v>
      </c>
      <c r="AO12">
        <v>0</v>
      </c>
      <c r="AP12">
        <v>0</v>
      </c>
      <c r="AQ12">
        <v>0</v>
      </c>
      <c r="AR12">
        <v>8.4055508000000003</v>
      </c>
      <c r="AS12">
        <v>7.996258308876004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690.14328028366799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87.030249520868949</v>
      </c>
      <c r="L13">
        <v>33.959519032787362</v>
      </c>
      <c r="M13">
        <v>0</v>
      </c>
      <c r="N13">
        <v>24.448775722002907</v>
      </c>
      <c r="O13">
        <v>48.71189780807827</v>
      </c>
      <c r="P13">
        <v>66.761372765199326</v>
      </c>
      <c r="Q13">
        <v>1.9311515861027189</v>
      </c>
      <c r="R13">
        <v>5.8006753424657536</v>
      </c>
      <c r="S13">
        <v>3.8699534046822746</v>
      </c>
      <c r="T13">
        <v>0</v>
      </c>
      <c r="U13">
        <v>320.04046628867758</v>
      </c>
      <c r="V13">
        <v>2.9009999999999994</v>
      </c>
      <c r="W13">
        <v>11.398432647362977</v>
      </c>
      <c r="X13">
        <v>36.231352437378007</v>
      </c>
      <c r="Y13">
        <v>0</v>
      </c>
      <c r="Z13">
        <v>3.2032516579999997</v>
      </c>
      <c r="AA13">
        <v>0</v>
      </c>
      <c r="AB13">
        <v>0</v>
      </c>
      <c r="AC13">
        <v>0</v>
      </c>
      <c r="AD13">
        <v>0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13.245724376989758</v>
      </c>
      <c r="AL13">
        <v>3.1389787000000009</v>
      </c>
      <c r="AM13">
        <v>3.8819649215303831</v>
      </c>
      <c r="AN13">
        <v>0</v>
      </c>
      <c r="AO13">
        <v>0</v>
      </c>
      <c r="AP13">
        <v>0</v>
      </c>
      <c r="AQ13">
        <v>0</v>
      </c>
      <c r="AR13">
        <v>10.032431600000001</v>
      </c>
      <c r="AS13">
        <v>7.996258308876004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688.63118238366803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87.030249520868949</v>
      </c>
      <c r="L14">
        <v>33.959519032787362</v>
      </c>
      <c r="M14">
        <v>0</v>
      </c>
      <c r="N14">
        <v>24.448775722002907</v>
      </c>
      <c r="O14">
        <v>48.71189780807827</v>
      </c>
      <c r="P14">
        <v>66.761372765199326</v>
      </c>
      <c r="Q14">
        <v>1.9311515861027189</v>
      </c>
      <c r="R14">
        <v>5.8006753424657536</v>
      </c>
      <c r="S14">
        <v>3.8699534046822746</v>
      </c>
      <c r="T14">
        <v>0</v>
      </c>
      <c r="U14">
        <v>320.04046628867758</v>
      </c>
      <c r="V14">
        <v>2.9009999999999994</v>
      </c>
      <c r="W14">
        <v>11.398432647362977</v>
      </c>
      <c r="X14">
        <v>36.231352437378007</v>
      </c>
      <c r="Y14">
        <v>0</v>
      </c>
      <c r="Z14">
        <v>3.2032516579999997</v>
      </c>
      <c r="AA14">
        <v>0</v>
      </c>
      <c r="AB14">
        <v>0</v>
      </c>
      <c r="AC14">
        <v>0</v>
      </c>
      <c r="AD14">
        <v>0</v>
      </c>
      <c r="AE14">
        <v>4.0477262626656278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13.245724376989758</v>
      </c>
      <c r="AL14">
        <v>3.1389787000000009</v>
      </c>
      <c r="AM14">
        <v>3.8819649215303831</v>
      </c>
      <c r="AN14">
        <v>0</v>
      </c>
      <c r="AO14">
        <v>0</v>
      </c>
      <c r="AP14">
        <v>0</v>
      </c>
      <c r="AQ14">
        <v>0</v>
      </c>
      <c r="AR14">
        <v>10.032431600000001</v>
      </c>
      <c r="AS14">
        <v>7.996258308876004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688.63118238366803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87.030249520868949</v>
      </c>
      <c r="L15">
        <v>33.959519032787362</v>
      </c>
      <c r="M15">
        <v>0</v>
      </c>
      <c r="N15">
        <v>24.448775722002907</v>
      </c>
      <c r="O15">
        <v>48.71189780807827</v>
      </c>
      <c r="P15">
        <v>66.761372765199326</v>
      </c>
      <c r="Q15">
        <v>1.9311515861027189</v>
      </c>
      <c r="R15">
        <v>5.8006753424657536</v>
      </c>
      <c r="S15">
        <v>3.8699534046822746</v>
      </c>
      <c r="T15">
        <v>0</v>
      </c>
      <c r="U15">
        <v>320.04046628867758</v>
      </c>
      <c r="V15">
        <v>2.9009999999999994</v>
      </c>
      <c r="W15">
        <v>11.398432647362977</v>
      </c>
      <c r="X15">
        <v>36.231352437378007</v>
      </c>
      <c r="Y15">
        <v>0</v>
      </c>
      <c r="Z15">
        <v>3.2032516579999997</v>
      </c>
      <c r="AA15">
        <v>0</v>
      </c>
      <c r="AB15">
        <v>0</v>
      </c>
      <c r="AC15">
        <v>0</v>
      </c>
      <c r="AD15">
        <v>0</v>
      </c>
      <c r="AE15">
        <v>4.0477262626656278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13.245724376989758</v>
      </c>
      <c r="AL15">
        <v>3.1389787000000009</v>
      </c>
      <c r="AM15">
        <v>3.8819649215303831</v>
      </c>
      <c r="AN15">
        <v>0</v>
      </c>
      <c r="AO15">
        <v>0</v>
      </c>
      <c r="AP15">
        <v>0</v>
      </c>
      <c r="AQ15">
        <v>0</v>
      </c>
      <c r="AR15">
        <v>8.4055508000000003</v>
      </c>
      <c r="AS15">
        <v>7.5997496491971459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686.60779292398922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87.030249520868949</v>
      </c>
      <c r="L16">
        <v>33.959519032787362</v>
      </c>
      <c r="M16">
        <v>0</v>
      </c>
      <c r="N16">
        <v>24.448775722002907</v>
      </c>
      <c r="O16">
        <v>48.71189780807827</v>
      </c>
      <c r="P16">
        <v>66.761372765199326</v>
      </c>
      <c r="Q16">
        <v>1.9311515861027189</v>
      </c>
      <c r="R16">
        <v>5.8006753424657536</v>
      </c>
      <c r="S16">
        <v>3.8699534046822746</v>
      </c>
      <c r="T16">
        <v>0</v>
      </c>
      <c r="U16">
        <v>320.04046628867758</v>
      </c>
      <c r="V16">
        <v>2.9009999999999994</v>
      </c>
      <c r="W16">
        <v>6.7694047171806178</v>
      </c>
      <c r="X16">
        <v>30.948686045207342</v>
      </c>
      <c r="Y16">
        <v>0</v>
      </c>
      <c r="Z16">
        <v>3.2032516579999997</v>
      </c>
      <c r="AA16">
        <v>0</v>
      </c>
      <c r="AB16">
        <v>0</v>
      </c>
      <c r="AC16">
        <v>0</v>
      </c>
      <c r="AD16">
        <v>0</v>
      </c>
      <c r="AE16">
        <v>4.0477262626656278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13.245724376989758</v>
      </c>
      <c r="AL16">
        <v>3.1389787000000009</v>
      </c>
      <c r="AM16">
        <v>3.8819649215303831</v>
      </c>
      <c r="AN16">
        <v>0</v>
      </c>
      <c r="AO16">
        <v>0</v>
      </c>
      <c r="AP16">
        <v>0</v>
      </c>
      <c r="AQ16">
        <v>0</v>
      </c>
      <c r="AR16">
        <v>8.4055508000000003</v>
      </c>
      <c r="AS16">
        <v>7.5997496491971459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676.69609860163609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87.030249520868949</v>
      </c>
      <c r="L17">
        <v>33.959519032787362</v>
      </c>
      <c r="M17">
        <v>0</v>
      </c>
      <c r="N17">
        <v>24.448775722002907</v>
      </c>
      <c r="O17">
        <v>48.71189780807827</v>
      </c>
      <c r="P17">
        <v>66.761372765199326</v>
      </c>
      <c r="Q17">
        <v>1.9311515861027189</v>
      </c>
      <c r="R17">
        <v>5.8006753424657536</v>
      </c>
      <c r="S17">
        <v>3.8699534046822746</v>
      </c>
      <c r="T17">
        <v>0</v>
      </c>
      <c r="U17">
        <v>320.04046628867758</v>
      </c>
      <c r="V17">
        <v>2.9009999999999994</v>
      </c>
      <c r="W17">
        <v>6.7694047171806178</v>
      </c>
      <c r="X17">
        <v>30.948686045207342</v>
      </c>
      <c r="Y17">
        <v>0</v>
      </c>
      <c r="Z17">
        <v>3.2032516579999997</v>
      </c>
      <c r="AA17">
        <v>0</v>
      </c>
      <c r="AB17">
        <v>0.81856562700675184</v>
      </c>
      <c r="AC17">
        <v>2.3767312088895864</v>
      </c>
      <c r="AD17">
        <v>0</v>
      </c>
      <c r="AE17">
        <v>4.0477262626656278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13.245724376989758</v>
      </c>
      <c r="AL17">
        <v>3.1389787000000009</v>
      </c>
      <c r="AM17">
        <v>3.8819649215303831</v>
      </c>
      <c r="AN17">
        <v>0</v>
      </c>
      <c r="AO17">
        <v>0</v>
      </c>
      <c r="AP17">
        <v>0</v>
      </c>
      <c r="AQ17">
        <v>0</v>
      </c>
      <c r="AR17">
        <v>8.4055508000000003</v>
      </c>
      <c r="AS17">
        <v>7.5997496491971459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679.89139543753242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87.030249520868949</v>
      </c>
      <c r="L18">
        <v>33.959519032787362</v>
      </c>
      <c r="M18">
        <v>0</v>
      </c>
      <c r="N18">
        <v>24.448775722002907</v>
      </c>
      <c r="O18">
        <v>48.71189780807827</v>
      </c>
      <c r="P18">
        <v>66.761372765199326</v>
      </c>
      <c r="Q18">
        <v>1.9311515861027189</v>
      </c>
      <c r="R18">
        <v>5.8006753424657536</v>
      </c>
      <c r="S18">
        <v>3.8699534046822746</v>
      </c>
      <c r="T18">
        <v>0</v>
      </c>
      <c r="U18">
        <v>320.04046628867758</v>
      </c>
      <c r="V18">
        <v>2.9009999999999994</v>
      </c>
      <c r="W18">
        <v>6.7694047171806178</v>
      </c>
      <c r="X18">
        <v>30.948686045207342</v>
      </c>
      <c r="Y18">
        <v>0</v>
      </c>
      <c r="Z18">
        <v>3.2032516579999997</v>
      </c>
      <c r="AA18">
        <v>0</v>
      </c>
      <c r="AB18">
        <v>3.2349709372843218</v>
      </c>
      <c r="AC18">
        <v>2.3767312088895864</v>
      </c>
      <c r="AD18">
        <v>0</v>
      </c>
      <c r="AE18">
        <v>4.0477262626656278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13.245724376989758</v>
      </c>
      <c r="AL18">
        <v>3.1389787000000009</v>
      </c>
      <c r="AM18">
        <v>3.8819649215303831</v>
      </c>
      <c r="AN18">
        <v>0</v>
      </c>
      <c r="AO18">
        <v>0</v>
      </c>
      <c r="AP18">
        <v>0</v>
      </c>
      <c r="AQ18">
        <v>0</v>
      </c>
      <c r="AR18">
        <v>8.4055508000000003</v>
      </c>
      <c r="AS18">
        <v>7.5997496491971459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682.30780074781001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87.030249520868949</v>
      </c>
      <c r="L19">
        <v>33.959519032787362</v>
      </c>
      <c r="M19">
        <v>0</v>
      </c>
      <c r="N19">
        <v>24.448775722002907</v>
      </c>
      <c r="O19">
        <v>48.71189780807827</v>
      </c>
      <c r="P19">
        <v>66.761372765199326</v>
      </c>
      <c r="Q19">
        <v>1.9311515861027189</v>
      </c>
      <c r="R19">
        <v>5.8017060156250002</v>
      </c>
      <c r="S19">
        <v>3.8699534046822746</v>
      </c>
      <c r="T19">
        <v>0</v>
      </c>
      <c r="U19">
        <v>320.04046628867758</v>
      </c>
      <c r="V19">
        <v>2.8999323525513581</v>
      </c>
      <c r="W19">
        <v>6.7694047171806178</v>
      </c>
      <c r="X19">
        <v>30.948686045207342</v>
      </c>
      <c r="Y19">
        <v>0</v>
      </c>
      <c r="Z19">
        <v>3.2032516579999997</v>
      </c>
      <c r="AA19">
        <v>0</v>
      </c>
      <c r="AB19">
        <v>3.2349709372843218</v>
      </c>
      <c r="AC19">
        <v>2.3767312088895864</v>
      </c>
      <c r="AD19">
        <v>0</v>
      </c>
      <c r="AE19">
        <v>4.0477262626656278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13.245724376989758</v>
      </c>
      <c r="AL19">
        <v>3.1389787000000009</v>
      </c>
      <c r="AM19">
        <v>3.8819649215303831</v>
      </c>
      <c r="AN19">
        <v>0</v>
      </c>
      <c r="AO19">
        <v>0</v>
      </c>
      <c r="AP19">
        <v>0</v>
      </c>
      <c r="AQ19">
        <v>0</v>
      </c>
      <c r="AR19">
        <v>8.4055508000000003</v>
      </c>
      <c r="AS19">
        <v>7.5997496491971459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682.30776377352061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87.030249520868949</v>
      </c>
      <c r="L20">
        <v>33.959519032787362</v>
      </c>
      <c r="M20">
        <v>0</v>
      </c>
      <c r="N20">
        <v>24.448775722002907</v>
      </c>
      <c r="O20">
        <v>48.71189780807827</v>
      </c>
      <c r="P20">
        <v>66.761372765199326</v>
      </c>
      <c r="Q20">
        <v>1.9311515861027189</v>
      </c>
      <c r="R20">
        <v>5.8017060156250002</v>
      </c>
      <c r="S20">
        <v>3.8699534046822746</v>
      </c>
      <c r="T20">
        <v>0</v>
      </c>
      <c r="U20">
        <v>320.04046628867758</v>
      </c>
      <c r="V20">
        <v>2.8999323525513581</v>
      </c>
      <c r="W20">
        <v>6.7694047171806178</v>
      </c>
      <c r="X20">
        <v>30.948686045207342</v>
      </c>
      <c r="Y20">
        <v>0</v>
      </c>
      <c r="Z20">
        <v>3.2032516579999997</v>
      </c>
      <c r="AA20">
        <v>3.4505718561884673</v>
      </c>
      <c r="AB20">
        <v>3.2349709372843218</v>
      </c>
      <c r="AC20">
        <v>2.3767312088895864</v>
      </c>
      <c r="AD20">
        <v>0</v>
      </c>
      <c r="AE20">
        <v>4.0477262626656278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13.245724376989758</v>
      </c>
      <c r="AL20">
        <v>3.1389787000000009</v>
      </c>
      <c r="AM20">
        <v>3.8819649215303831</v>
      </c>
      <c r="AN20">
        <v>0</v>
      </c>
      <c r="AO20">
        <v>0</v>
      </c>
      <c r="AP20">
        <v>0</v>
      </c>
      <c r="AQ20">
        <v>0</v>
      </c>
      <c r="AR20">
        <v>8.4055508000000003</v>
      </c>
      <c r="AS20">
        <v>7.5997496491971459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685.75833562970911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87.030249520868949</v>
      </c>
      <c r="L21">
        <v>33.959519032787362</v>
      </c>
      <c r="M21">
        <v>0</v>
      </c>
      <c r="N21">
        <v>24.448775722002907</v>
      </c>
      <c r="O21">
        <v>48.71189780807827</v>
      </c>
      <c r="P21">
        <v>66.761372765199326</v>
      </c>
      <c r="Q21">
        <v>1.9311515861027189</v>
      </c>
      <c r="R21">
        <v>5.8017060156250002</v>
      </c>
      <c r="S21">
        <v>3.8699534046822746</v>
      </c>
      <c r="T21">
        <v>0</v>
      </c>
      <c r="U21">
        <v>320.04046628867758</v>
      </c>
      <c r="V21">
        <v>2.8999323525513581</v>
      </c>
      <c r="W21">
        <v>6.7694047171806178</v>
      </c>
      <c r="X21">
        <v>36.231352437378007</v>
      </c>
      <c r="Y21">
        <v>0</v>
      </c>
      <c r="Z21">
        <v>3.2032516579999997</v>
      </c>
      <c r="AA21">
        <v>3.4505718561884673</v>
      </c>
      <c r="AB21">
        <v>3.2349709372843218</v>
      </c>
      <c r="AC21">
        <v>2.3767312088895864</v>
      </c>
      <c r="AD21">
        <v>0</v>
      </c>
      <c r="AE21">
        <v>4.0477262626656278</v>
      </c>
      <c r="AF21">
        <v>0</v>
      </c>
      <c r="AG21">
        <v>0</v>
      </c>
      <c r="AH21">
        <v>4.6520435999999998</v>
      </c>
      <c r="AI21">
        <v>0</v>
      </c>
      <c r="AJ21">
        <v>0</v>
      </c>
      <c r="AK21">
        <v>13.245724376989758</v>
      </c>
      <c r="AL21">
        <v>6.2779574000000018</v>
      </c>
      <c r="AM21">
        <v>3.8819649215303831</v>
      </c>
      <c r="AN21">
        <v>0</v>
      </c>
      <c r="AO21">
        <v>0</v>
      </c>
      <c r="AP21">
        <v>0</v>
      </c>
      <c r="AQ21">
        <v>0</v>
      </c>
      <c r="AR21">
        <v>8.4055508000000003</v>
      </c>
      <c r="AS21">
        <v>7.5997496491971459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698.83202432187977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87.030249520868949</v>
      </c>
      <c r="L22">
        <v>33.959519032787362</v>
      </c>
      <c r="M22">
        <v>0</v>
      </c>
      <c r="N22">
        <v>24.448775722002907</v>
      </c>
      <c r="O22">
        <v>48.71189780807827</v>
      </c>
      <c r="P22">
        <v>66.761372765199326</v>
      </c>
      <c r="Q22">
        <v>1.9311515861027189</v>
      </c>
      <c r="R22">
        <v>5.8017060156250002</v>
      </c>
      <c r="S22">
        <v>3.8699534046822746</v>
      </c>
      <c r="T22">
        <v>0</v>
      </c>
      <c r="U22">
        <v>320.04046628867758</v>
      </c>
      <c r="V22">
        <v>2.8999323525513581</v>
      </c>
      <c r="W22">
        <v>6.7694047171806178</v>
      </c>
      <c r="X22">
        <v>34.81086036893204</v>
      </c>
      <c r="Y22">
        <v>0</v>
      </c>
      <c r="Z22">
        <v>3.2032516579999997</v>
      </c>
      <c r="AA22">
        <v>6.9011437123769346</v>
      </c>
      <c r="AB22">
        <v>3.2349709372843218</v>
      </c>
      <c r="AC22">
        <v>2.3767312088895864</v>
      </c>
      <c r="AD22">
        <v>0</v>
      </c>
      <c r="AE22">
        <v>4.0477262626656278</v>
      </c>
      <c r="AF22">
        <v>0</v>
      </c>
      <c r="AG22">
        <v>0</v>
      </c>
      <c r="AH22">
        <v>9.3040871999999997</v>
      </c>
      <c r="AI22">
        <v>0</v>
      </c>
      <c r="AJ22">
        <v>0</v>
      </c>
      <c r="AK22">
        <v>13.245724376989758</v>
      </c>
      <c r="AL22">
        <v>6.2779574000000018</v>
      </c>
      <c r="AM22">
        <v>3.8819649215303831</v>
      </c>
      <c r="AN22">
        <v>0</v>
      </c>
      <c r="AO22">
        <v>0</v>
      </c>
      <c r="AP22">
        <v>0</v>
      </c>
      <c r="AQ22">
        <v>0</v>
      </c>
      <c r="AR22">
        <v>8.4055508000000003</v>
      </c>
      <c r="AS22">
        <v>7.5997496491971459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705.51414770962219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87.030220173684611</v>
      </c>
      <c r="L23">
        <v>33.84873947293039</v>
      </c>
      <c r="M23">
        <v>0</v>
      </c>
      <c r="N23">
        <v>24.448775722002907</v>
      </c>
      <c r="O23">
        <v>48.71189780807827</v>
      </c>
      <c r="P23">
        <v>66.761372765199326</v>
      </c>
      <c r="Q23">
        <v>1.9391933684210527</v>
      </c>
      <c r="R23">
        <v>5.8017060156250002</v>
      </c>
      <c r="S23">
        <v>3.8697672810727179</v>
      </c>
      <c r="T23">
        <v>0</v>
      </c>
      <c r="U23">
        <v>320.04046628867758</v>
      </c>
      <c r="V23">
        <v>2.8999323525513581</v>
      </c>
      <c r="W23">
        <v>6.7694047171806178</v>
      </c>
      <c r="X23">
        <v>36.233081952230258</v>
      </c>
      <c r="Y23">
        <v>0</v>
      </c>
      <c r="Z23">
        <v>3.2032516579999997</v>
      </c>
      <c r="AA23">
        <v>6.9011437123769346</v>
      </c>
      <c r="AB23">
        <v>3.2349709372843218</v>
      </c>
      <c r="AC23">
        <v>2.3767312088895864</v>
      </c>
      <c r="AD23">
        <v>0</v>
      </c>
      <c r="AE23">
        <v>4.0477262626656278</v>
      </c>
      <c r="AF23">
        <v>0</v>
      </c>
      <c r="AG23">
        <v>0</v>
      </c>
      <c r="AH23">
        <v>14.886539520000001</v>
      </c>
      <c r="AI23">
        <v>0</v>
      </c>
      <c r="AJ23">
        <v>0</v>
      </c>
      <c r="AK23">
        <v>13.245724376989758</v>
      </c>
      <c r="AL23">
        <v>6.2779574000000018</v>
      </c>
      <c r="AM23">
        <v>3.8819649215303831</v>
      </c>
      <c r="AN23">
        <v>0</v>
      </c>
      <c r="AO23">
        <v>0</v>
      </c>
      <c r="AP23">
        <v>0</v>
      </c>
      <c r="AQ23">
        <v>0</v>
      </c>
      <c r="AR23">
        <v>10.032431600000001</v>
      </c>
      <c r="AS23">
        <v>7.5997496491971459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714.0427491645878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87.030197003308373</v>
      </c>
      <c r="L24">
        <v>33.84873947293039</v>
      </c>
      <c r="M24">
        <v>0</v>
      </c>
      <c r="N24">
        <v>24.448775722002907</v>
      </c>
      <c r="O24">
        <v>48.71189780807827</v>
      </c>
      <c r="P24">
        <v>66.761372765199326</v>
      </c>
      <c r="Q24">
        <v>1.9391933684210527</v>
      </c>
      <c r="R24">
        <v>5.8017060156250002</v>
      </c>
      <c r="S24">
        <v>3.8697672810727179</v>
      </c>
      <c r="T24">
        <v>0</v>
      </c>
      <c r="U24">
        <v>320.04046628867758</v>
      </c>
      <c r="V24">
        <v>2.8999323525513581</v>
      </c>
      <c r="W24">
        <v>6.7685072360248437</v>
      </c>
      <c r="X24">
        <v>36.229392737960033</v>
      </c>
      <c r="Y24">
        <v>0</v>
      </c>
      <c r="Z24">
        <v>3.2032516579999997</v>
      </c>
      <c r="AA24">
        <v>8.4896408132911407</v>
      </c>
      <c r="AB24">
        <v>3.2349709372843218</v>
      </c>
      <c r="AC24">
        <v>2.3767312088895864</v>
      </c>
      <c r="AD24">
        <v>0</v>
      </c>
      <c r="AE24">
        <v>4.0477262626656278</v>
      </c>
      <c r="AF24">
        <v>0</v>
      </c>
      <c r="AG24">
        <v>0</v>
      </c>
      <c r="AH24">
        <v>14.886539520000001</v>
      </c>
      <c r="AI24">
        <v>0</v>
      </c>
      <c r="AJ24">
        <v>0</v>
      </c>
      <c r="AK24">
        <v>13.245724376989758</v>
      </c>
      <c r="AL24">
        <v>6.2779574000000018</v>
      </c>
      <c r="AM24">
        <v>3.8819649215303831</v>
      </c>
      <c r="AN24">
        <v>0</v>
      </c>
      <c r="AO24">
        <v>0</v>
      </c>
      <c r="AP24">
        <v>0</v>
      </c>
      <c r="AQ24">
        <v>0</v>
      </c>
      <c r="AR24">
        <v>10.032431600000001</v>
      </c>
      <c r="AS24">
        <v>7.5997496491971459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715.62663639969969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87.030178245337638</v>
      </c>
      <c r="L25">
        <v>33.84873947293039</v>
      </c>
      <c r="M25">
        <v>0</v>
      </c>
      <c r="N25">
        <v>24.448775722002907</v>
      </c>
      <c r="O25">
        <v>48.71189780807827</v>
      </c>
      <c r="P25">
        <v>66.761372765199326</v>
      </c>
      <c r="Q25">
        <v>1.9391933684210527</v>
      </c>
      <c r="R25">
        <v>5.8017060156250002</v>
      </c>
      <c r="S25">
        <v>3.8697672810727179</v>
      </c>
      <c r="T25">
        <v>0</v>
      </c>
      <c r="U25">
        <v>320.04046628867758</v>
      </c>
      <c r="V25">
        <v>2.8999323525513581</v>
      </c>
      <c r="W25">
        <v>11.398432647362977</v>
      </c>
      <c r="X25">
        <v>36.231449789345263</v>
      </c>
      <c r="Y25">
        <v>0</v>
      </c>
      <c r="Z25">
        <v>3.2032516579999997</v>
      </c>
      <c r="AA25">
        <v>10.351715568565403</v>
      </c>
      <c r="AB25">
        <v>3.9291144000000009</v>
      </c>
      <c r="AC25">
        <v>4.7534626717449342</v>
      </c>
      <c r="AD25">
        <v>0</v>
      </c>
      <c r="AE25">
        <v>4.0477262626656278</v>
      </c>
      <c r="AF25">
        <v>0</v>
      </c>
      <c r="AG25">
        <v>0</v>
      </c>
      <c r="AH25">
        <v>22.981095333199576</v>
      </c>
      <c r="AI25">
        <v>0</v>
      </c>
      <c r="AJ25">
        <v>0</v>
      </c>
      <c r="AK25">
        <v>13.245724376989758</v>
      </c>
      <c r="AL25">
        <v>6.2779574000000018</v>
      </c>
      <c r="AM25">
        <v>3.8819649215303831</v>
      </c>
      <c r="AN25">
        <v>0</v>
      </c>
      <c r="AO25">
        <v>0</v>
      </c>
      <c r="AP25">
        <v>0</v>
      </c>
      <c r="AQ25">
        <v>0</v>
      </c>
      <c r="AR25">
        <v>8.4055508000000003</v>
      </c>
      <c r="AS25">
        <v>7.5997496491971459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731.65922479849735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87.030178245337638</v>
      </c>
      <c r="L26">
        <v>33.84873947293039</v>
      </c>
      <c r="M26">
        <v>0</v>
      </c>
      <c r="N26">
        <v>24.448775722002907</v>
      </c>
      <c r="O26">
        <v>48.71189780807827</v>
      </c>
      <c r="P26">
        <v>66.761372765199326</v>
      </c>
      <c r="Q26">
        <v>1.9391933684210527</v>
      </c>
      <c r="R26">
        <v>5.8017060156250002</v>
      </c>
      <c r="S26">
        <v>3.8697672810727179</v>
      </c>
      <c r="T26">
        <v>0</v>
      </c>
      <c r="U26">
        <v>320.04046628867758</v>
      </c>
      <c r="V26">
        <v>2.8999323525513581</v>
      </c>
      <c r="W26">
        <v>11.398432647362977</v>
      </c>
      <c r="X26">
        <v>36.231449789345263</v>
      </c>
      <c r="Y26">
        <v>0</v>
      </c>
      <c r="Z26">
        <v>1.6016259560000001</v>
      </c>
      <c r="AA26">
        <v>10.351715568565403</v>
      </c>
      <c r="AB26">
        <v>6.4699416205551392</v>
      </c>
      <c r="AC26">
        <v>4.7534626717449342</v>
      </c>
      <c r="AD26">
        <v>2.2385565738077213</v>
      </c>
      <c r="AE26">
        <v>4.0477262626656278</v>
      </c>
      <c r="AF26">
        <v>0</v>
      </c>
      <c r="AG26">
        <v>0</v>
      </c>
      <c r="AH26">
        <v>22.981095333199576</v>
      </c>
      <c r="AI26">
        <v>0</v>
      </c>
      <c r="AJ26">
        <v>0</v>
      </c>
      <c r="AK26">
        <v>13.245724376989758</v>
      </c>
      <c r="AL26">
        <v>6.2779574000000018</v>
      </c>
      <c r="AM26">
        <v>3.8819649215303831</v>
      </c>
      <c r="AN26">
        <v>0</v>
      </c>
      <c r="AO26">
        <v>0</v>
      </c>
      <c r="AP26">
        <v>0</v>
      </c>
      <c r="AQ26">
        <v>0</v>
      </c>
      <c r="AR26">
        <v>8.4055508000000003</v>
      </c>
      <c r="AS26">
        <v>7.5997496491971459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734.83698289086021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87.030178245337638</v>
      </c>
      <c r="L27">
        <v>33.84873947293039</v>
      </c>
      <c r="M27">
        <v>0</v>
      </c>
      <c r="N27">
        <v>24.448775722002907</v>
      </c>
      <c r="O27">
        <v>48.71189780807827</v>
      </c>
      <c r="P27">
        <v>66.761372765199326</v>
      </c>
      <c r="Q27">
        <v>1.9391933684210527</v>
      </c>
      <c r="R27">
        <v>5.8017060156250002</v>
      </c>
      <c r="S27">
        <v>3.8697672810727179</v>
      </c>
      <c r="T27">
        <v>0</v>
      </c>
      <c r="U27">
        <v>320.04046628867758</v>
      </c>
      <c r="V27">
        <v>2.8999323525513581</v>
      </c>
      <c r="W27">
        <v>11.398432647362977</v>
      </c>
      <c r="X27">
        <v>36.231449789345263</v>
      </c>
      <c r="Y27">
        <v>0</v>
      </c>
      <c r="Z27">
        <v>3.2032516579999997</v>
      </c>
      <c r="AA27">
        <v>10.351715568565403</v>
      </c>
      <c r="AB27">
        <v>6.4699416205551392</v>
      </c>
      <c r="AC27">
        <v>4.7534626717449342</v>
      </c>
      <c r="AD27">
        <v>4.4771134015897047</v>
      </c>
      <c r="AE27">
        <v>8.0954525253312557</v>
      </c>
      <c r="AF27">
        <v>0</v>
      </c>
      <c r="AG27">
        <v>0</v>
      </c>
      <c r="AH27">
        <v>22.981095333199576</v>
      </c>
      <c r="AI27">
        <v>0</v>
      </c>
      <c r="AJ27">
        <v>0</v>
      </c>
      <c r="AK27">
        <v>13.245724376989758</v>
      </c>
      <c r="AL27">
        <v>6.2779574000000018</v>
      </c>
      <c r="AM27">
        <v>3.8819649215303831</v>
      </c>
      <c r="AN27">
        <v>0</v>
      </c>
      <c r="AO27">
        <v>0</v>
      </c>
      <c r="AP27">
        <v>0</v>
      </c>
      <c r="AQ27">
        <v>0</v>
      </c>
      <c r="AR27">
        <v>8.4055508000000003</v>
      </c>
      <c r="AS27">
        <v>7.5997496491971459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742.72489168330776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87.030178245337638</v>
      </c>
      <c r="L28">
        <v>33.84873947293039</v>
      </c>
      <c r="M28">
        <v>0</v>
      </c>
      <c r="N28">
        <v>24.448775722002907</v>
      </c>
      <c r="O28">
        <v>48.71189780807827</v>
      </c>
      <c r="P28">
        <v>66.761372765199326</v>
      </c>
      <c r="Q28">
        <v>1.9391933684210527</v>
      </c>
      <c r="R28">
        <v>5.8017060156250002</v>
      </c>
      <c r="S28">
        <v>3.8697672810727179</v>
      </c>
      <c r="T28">
        <v>0</v>
      </c>
      <c r="U28">
        <v>320.04046628867758</v>
      </c>
      <c r="V28">
        <v>2.8999323525513581</v>
      </c>
      <c r="W28">
        <v>11.398432647362977</v>
      </c>
      <c r="X28">
        <v>36.231449789345263</v>
      </c>
      <c r="Y28">
        <v>0</v>
      </c>
      <c r="Z28">
        <v>4.8048776140000005</v>
      </c>
      <c r="AA28">
        <v>10.351715568565403</v>
      </c>
      <c r="AB28">
        <v>9.7049125578394619</v>
      </c>
      <c r="AC28">
        <v>4.7534626717449342</v>
      </c>
      <c r="AD28">
        <v>6.7312424072672217</v>
      </c>
      <c r="AE28">
        <v>12.143178787996883</v>
      </c>
      <c r="AF28">
        <v>0</v>
      </c>
      <c r="AG28">
        <v>0</v>
      </c>
      <c r="AH28">
        <v>22.981095333199576</v>
      </c>
      <c r="AI28">
        <v>0</v>
      </c>
      <c r="AJ28">
        <v>0</v>
      </c>
      <c r="AK28">
        <v>13.245724376989758</v>
      </c>
      <c r="AL28">
        <v>9.4169361000000009</v>
      </c>
      <c r="AM28">
        <v>3.8819649215303831</v>
      </c>
      <c r="AN28">
        <v>0</v>
      </c>
      <c r="AO28">
        <v>0</v>
      </c>
      <c r="AP28">
        <v>0</v>
      </c>
      <c r="AQ28">
        <v>0</v>
      </c>
      <c r="AR28">
        <v>8.4055508000000003</v>
      </c>
      <c r="AS28">
        <v>7.5997496491971459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757.0023225449354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87.030162748948086</v>
      </c>
      <c r="L29">
        <v>33.84873947293039</v>
      </c>
      <c r="M29">
        <v>0</v>
      </c>
      <c r="N29">
        <v>24.448775722002907</v>
      </c>
      <c r="O29">
        <v>48.71189780807827</v>
      </c>
      <c r="P29">
        <v>66.761372765199326</v>
      </c>
      <c r="Q29">
        <v>1.9391933684210527</v>
      </c>
      <c r="R29">
        <v>5.8017060156250002</v>
      </c>
      <c r="S29">
        <v>3.8697672810727179</v>
      </c>
      <c r="T29">
        <v>0</v>
      </c>
      <c r="U29">
        <v>320.04046628867758</v>
      </c>
      <c r="V29">
        <v>5.1000855902777777</v>
      </c>
      <c r="W29">
        <v>11.398432647362977</v>
      </c>
      <c r="X29">
        <v>36.231449789345263</v>
      </c>
      <c r="Y29">
        <v>0</v>
      </c>
      <c r="Z29">
        <v>4.8048776140000005</v>
      </c>
      <c r="AA29">
        <v>10.351715568565403</v>
      </c>
      <c r="AB29">
        <v>9.7049125578394619</v>
      </c>
      <c r="AC29">
        <v>4.7534626717449342</v>
      </c>
      <c r="AD29">
        <v>8.9749899610143817</v>
      </c>
      <c r="AE29">
        <v>12.143178787996883</v>
      </c>
      <c r="AF29">
        <v>0</v>
      </c>
      <c r="AG29">
        <v>0</v>
      </c>
      <c r="AH29">
        <v>22.981095333199576</v>
      </c>
      <c r="AI29">
        <v>0</v>
      </c>
      <c r="AJ29">
        <v>0</v>
      </c>
      <c r="AK29">
        <v>13.245724376989758</v>
      </c>
      <c r="AL29">
        <v>19.493057793029262</v>
      </c>
      <c r="AM29">
        <v>3.8819649215303831</v>
      </c>
      <c r="AN29">
        <v>0</v>
      </c>
      <c r="AO29">
        <v>0</v>
      </c>
      <c r="AP29">
        <v>0</v>
      </c>
      <c r="AQ29">
        <v>0</v>
      </c>
      <c r="AR29">
        <v>8.4055508000000003</v>
      </c>
      <c r="AS29">
        <v>7.5997496491971459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771.52232953304861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87.030162748948086</v>
      </c>
      <c r="L30">
        <v>33.84873947293039</v>
      </c>
      <c r="M30">
        <v>0</v>
      </c>
      <c r="N30">
        <v>24.448775722002907</v>
      </c>
      <c r="O30">
        <v>48.71189780807827</v>
      </c>
      <c r="P30">
        <v>66.761372765199326</v>
      </c>
      <c r="Q30">
        <v>1.9391933684210527</v>
      </c>
      <c r="R30">
        <v>5.8017060156250002</v>
      </c>
      <c r="S30">
        <v>3.8697672810727179</v>
      </c>
      <c r="T30">
        <v>0</v>
      </c>
      <c r="U30">
        <v>320.04046628867758</v>
      </c>
      <c r="V30">
        <v>5.1000855902777777</v>
      </c>
      <c r="W30">
        <v>11.398432647362977</v>
      </c>
      <c r="X30">
        <v>36.231449789345263</v>
      </c>
      <c r="Y30">
        <v>0</v>
      </c>
      <c r="Z30">
        <v>4.8048776140000005</v>
      </c>
      <c r="AA30">
        <v>10.351715568565403</v>
      </c>
      <c r="AB30">
        <v>9.7049125578394619</v>
      </c>
      <c r="AC30">
        <v>4.7534626717449342</v>
      </c>
      <c r="AD30">
        <v>8.9749899610143817</v>
      </c>
      <c r="AE30">
        <v>12.143178787996883</v>
      </c>
      <c r="AF30">
        <v>0</v>
      </c>
      <c r="AG30">
        <v>0</v>
      </c>
      <c r="AH30">
        <v>22.981095333199576</v>
      </c>
      <c r="AI30">
        <v>0</v>
      </c>
      <c r="AJ30">
        <v>0</v>
      </c>
      <c r="AK30">
        <v>13.245724376989758</v>
      </c>
      <c r="AL30">
        <v>19.493057793029262</v>
      </c>
      <c r="AM30">
        <v>3.8819649215303831</v>
      </c>
      <c r="AN30">
        <v>0</v>
      </c>
      <c r="AO30">
        <v>0</v>
      </c>
      <c r="AP30">
        <v>0</v>
      </c>
      <c r="AQ30">
        <v>0</v>
      </c>
      <c r="AR30">
        <v>8.4055508000000003</v>
      </c>
      <c r="AS30">
        <v>7.5997496491971459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771.52232953304861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87.030162748948086</v>
      </c>
      <c r="L31">
        <v>33.84873947293039</v>
      </c>
      <c r="M31">
        <v>0</v>
      </c>
      <c r="N31">
        <v>24.448775722002907</v>
      </c>
      <c r="O31">
        <v>48.71189780807827</v>
      </c>
      <c r="P31">
        <v>66.761372765199326</v>
      </c>
      <c r="Q31">
        <v>1.9391933684210527</v>
      </c>
      <c r="R31">
        <v>5.8017060156250002</v>
      </c>
      <c r="S31">
        <v>3.8697672810727179</v>
      </c>
      <c r="T31">
        <v>0</v>
      </c>
      <c r="U31">
        <v>320.04046628867758</v>
      </c>
      <c r="V31">
        <v>5.1000855902777777</v>
      </c>
      <c r="W31">
        <v>11.398432647362977</v>
      </c>
      <c r="X31">
        <v>36.231449789345263</v>
      </c>
      <c r="Y31">
        <v>0</v>
      </c>
      <c r="Z31">
        <v>4.8048776140000005</v>
      </c>
      <c r="AA31">
        <v>10.351715568565403</v>
      </c>
      <c r="AB31">
        <v>9.7049125578394619</v>
      </c>
      <c r="AC31">
        <v>4.7534626717449342</v>
      </c>
      <c r="AD31">
        <v>8.9749899610143817</v>
      </c>
      <c r="AE31">
        <v>12.143178787996883</v>
      </c>
      <c r="AF31">
        <v>0</v>
      </c>
      <c r="AG31">
        <v>0</v>
      </c>
      <c r="AH31">
        <v>22.981095333199576</v>
      </c>
      <c r="AI31">
        <v>0</v>
      </c>
      <c r="AJ31">
        <v>0</v>
      </c>
      <c r="AK31">
        <v>13.245724376989758</v>
      </c>
      <c r="AL31">
        <v>19.493057793029262</v>
      </c>
      <c r="AM31">
        <v>3.8819649215303831</v>
      </c>
      <c r="AN31">
        <v>0</v>
      </c>
      <c r="AO31">
        <v>0</v>
      </c>
      <c r="AP31">
        <v>0</v>
      </c>
      <c r="AQ31">
        <v>0</v>
      </c>
      <c r="AR31">
        <v>8.4055508000000003</v>
      </c>
      <c r="AS31">
        <v>7.5997496491971459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771.52232953304861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87.030162748948086</v>
      </c>
      <c r="L32">
        <v>33.84873947293039</v>
      </c>
      <c r="M32">
        <v>0</v>
      </c>
      <c r="N32">
        <v>24.448775722002907</v>
      </c>
      <c r="O32">
        <v>48.71189780807827</v>
      </c>
      <c r="P32">
        <v>66.761372765199326</v>
      </c>
      <c r="Q32">
        <v>1.9391933684210527</v>
      </c>
      <c r="R32">
        <v>5.8017060156250002</v>
      </c>
      <c r="S32">
        <v>3.8697672810727179</v>
      </c>
      <c r="T32">
        <v>0</v>
      </c>
      <c r="U32">
        <v>320.04046628867758</v>
      </c>
      <c r="V32">
        <v>5.1000855902777777</v>
      </c>
      <c r="W32">
        <v>11.398432647362977</v>
      </c>
      <c r="X32">
        <v>36.231449789345263</v>
      </c>
      <c r="Y32">
        <v>0</v>
      </c>
      <c r="Z32">
        <v>4.8048776140000005</v>
      </c>
      <c r="AA32">
        <v>10.351715568565403</v>
      </c>
      <c r="AB32">
        <v>9.7049125578394619</v>
      </c>
      <c r="AC32">
        <v>4.7534626717449342</v>
      </c>
      <c r="AD32">
        <v>8.9749899610143817</v>
      </c>
      <c r="AE32">
        <v>12.143178787996883</v>
      </c>
      <c r="AF32">
        <v>0</v>
      </c>
      <c r="AG32">
        <v>0</v>
      </c>
      <c r="AH32">
        <v>22.981095333199576</v>
      </c>
      <c r="AI32">
        <v>0</v>
      </c>
      <c r="AJ32">
        <v>0</v>
      </c>
      <c r="AK32">
        <v>13.245724376989758</v>
      </c>
      <c r="AL32">
        <v>19.493057793029262</v>
      </c>
      <c r="AM32">
        <v>3.8819649215303831</v>
      </c>
      <c r="AN32">
        <v>0</v>
      </c>
      <c r="AO32">
        <v>0</v>
      </c>
      <c r="AP32">
        <v>0</v>
      </c>
      <c r="AQ32">
        <v>0</v>
      </c>
      <c r="AR32">
        <v>8.4055508000000003</v>
      </c>
      <c r="AS32">
        <v>7.5997496491971459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771.52232953304861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87.030162748948086</v>
      </c>
      <c r="L33">
        <v>33.84873947293039</v>
      </c>
      <c r="M33">
        <v>0</v>
      </c>
      <c r="N33">
        <v>24.448775722002907</v>
      </c>
      <c r="O33">
        <v>48.71189780807827</v>
      </c>
      <c r="P33">
        <v>66.761372765199326</v>
      </c>
      <c r="Q33">
        <v>1.9391933684210527</v>
      </c>
      <c r="R33">
        <v>5.8017060156250002</v>
      </c>
      <c r="S33">
        <v>3.8697672810727179</v>
      </c>
      <c r="T33">
        <v>0</v>
      </c>
      <c r="U33">
        <v>320.04046628867758</v>
      </c>
      <c r="V33">
        <v>2.8999323525513581</v>
      </c>
      <c r="W33">
        <v>6.7694047171806178</v>
      </c>
      <c r="X33">
        <v>22.240476396475767</v>
      </c>
      <c r="Y33">
        <v>0</v>
      </c>
      <c r="Z33">
        <v>4.8048776140000005</v>
      </c>
      <c r="AA33">
        <v>10.351715568565403</v>
      </c>
      <c r="AB33">
        <v>9.7049125578394619</v>
      </c>
      <c r="AC33">
        <v>4.7534626717449342</v>
      </c>
      <c r="AD33">
        <v>6.7312424072672217</v>
      </c>
      <c r="AE33">
        <v>12.143178787996883</v>
      </c>
      <c r="AF33">
        <v>0</v>
      </c>
      <c r="AG33">
        <v>0</v>
      </c>
      <c r="AH33">
        <v>22.981095333199576</v>
      </c>
      <c r="AI33">
        <v>0</v>
      </c>
      <c r="AJ33">
        <v>0</v>
      </c>
      <c r="AK33">
        <v>13.245724376989758</v>
      </c>
      <c r="AL33">
        <v>9.4169361000000009</v>
      </c>
      <c r="AM33">
        <v>3.8819649215303831</v>
      </c>
      <c r="AN33">
        <v>0</v>
      </c>
      <c r="AO33">
        <v>0</v>
      </c>
      <c r="AP33">
        <v>0</v>
      </c>
      <c r="AQ33">
        <v>0</v>
      </c>
      <c r="AR33">
        <v>10.032431600000001</v>
      </c>
      <c r="AS33">
        <v>7.5997496491971459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740.00918652549399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87.030162748948086</v>
      </c>
      <c r="L34">
        <v>33.84873947293039</v>
      </c>
      <c r="M34">
        <v>0</v>
      </c>
      <c r="N34">
        <v>24.448775722002907</v>
      </c>
      <c r="O34">
        <v>48.71189780807827</v>
      </c>
      <c r="P34">
        <v>66.761372765199326</v>
      </c>
      <c r="Q34">
        <v>1.9391933684210527</v>
      </c>
      <c r="R34">
        <v>5.8017060156250002</v>
      </c>
      <c r="S34">
        <v>3.8697672810727179</v>
      </c>
      <c r="T34">
        <v>0</v>
      </c>
      <c r="U34">
        <v>320.04046628867758</v>
      </c>
      <c r="V34">
        <v>2.8999323525513581</v>
      </c>
      <c r="W34">
        <v>6.7694047171806178</v>
      </c>
      <c r="X34">
        <v>22.240476396475767</v>
      </c>
      <c r="Y34">
        <v>0</v>
      </c>
      <c r="Z34">
        <v>1.6016259560000001</v>
      </c>
      <c r="AA34">
        <v>10.351715568565403</v>
      </c>
      <c r="AB34">
        <v>6.4699416205551392</v>
      </c>
      <c r="AC34">
        <v>4.7534626717449342</v>
      </c>
      <c r="AD34">
        <v>4.4823041275548832</v>
      </c>
      <c r="AE34">
        <v>8.0954525253312557</v>
      </c>
      <c r="AF34">
        <v>0</v>
      </c>
      <c r="AG34">
        <v>0</v>
      </c>
      <c r="AH34">
        <v>22.981095333199576</v>
      </c>
      <c r="AI34">
        <v>0</v>
      </c>
      <c r="AJ34">
        <v>0</v>
      </c>
      <c r="AK34">
        <v>13.245724376989758</v>
      </c>
      <c r="AL34">
        <v>6.2779574000000018</v>
      </c>
      <c r="AM34">
        <v>3.8819649215303831</v>
      </c>
      <c r="AN34">
        <v>0</v>
      </c>
      <c r="AO34">
        <v>0</v>
      </c>
      <c r="AP34">
        <v>0</v>
      </c>
      <c r="AQ34">
        <v>0</v>
      </c>
      <c r="AR34">
        <v>10.032431600000001</v>
      </c>
      <c r="AS34">
        <v>7.5997496491971459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724.13532068783161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87.030178245337638</v>
      </c>
      <c r="L35">
        <v>33.84873947293039</v>
      </c>
      <c r="M35">
        <v>0</v>
      </c>
      <c r="N35">
        <v>24.448775722002907</v>
      </c>
      <c r="O35">
        <v>48.71189780807827</v>
      </c>
      <c r="P35">
        <v>66.761372765199326</v>
      </c>
      <c r="Q35">
        <v>1.9391933684210527</v>
      </c>
      <c r="R35">
        <v>5.8017060156250002</v>
      </c>
      <c r="S35">
        <v>3.8697672810727179</v>
      </c>
      <c r="T35">
        <v>0</v>
      </c>
      <c r="U35">
        <v>320.04046628867758</v>
      </c>
      <c r="V35">
        <v>2.8999323525513581</v>
      </c>
      <c r="W35">
        <v>6.7694047171806178</v>
      </c>
      <c r="X35">
        <v>25.140749300554265</v>
      </c>
      <c r="Y35">
        <v>0</v>
      </c>
      <c r="Z35">
        <v>1.6016259560000001</v>
      </c>
      <c r="AA35">
        <v>10.351715568565403</v>
      </c>
      <c r="AB35">
        <v>6.4699416205551392</v>
      </c>
      <c r="AC35">
        <v>4.7534626717449342</v>
      </c>
      <c r="AD35">
        <v>2.2385565738077213</v>
      </c>
      <c r="AE35">
        <v>4.0477262626656278</v>
      </c>
      <c r="AF35">
        <v>0</v>
      </c>
      <c r="AG35">
        <v>0</v>
      </c>
      <c r="AH35">
        <v>14.886539520000001</v>
      </c>
      <c r="AI35">
        <v>0</v>
      </c>
      <c r="AJ35">
        <v>0</v>
      </c>
      <c r="AK35">
        <v>13.245724376989758</v>
      </c>
      <c r="AL35">
        <v>6.2779574000000018</v>
      </c>
      <c r="AM35">
        <v>3.8819649215303831</v>
      </c>
      <c r="AN35">
        <v>0</v>
      </c>
      <c r="AO35">
        <v>0</v>
      </c>
      <c r="AP35">
        <v>1.6358372816768851</v>
      </c>
      <c r="AQ35">
        <v>0</v>
      </c>
      <c r="AR35">
        <v>8.4055508000000003</v>
      </c>
      <c r="AS35">
        <v>7.5997496491971459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712.65853594036423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87.030178245337638</v>
      </c>
      <c r="L36">
        <v>33.84873947293039</v>
      </c>
      <c r="M36">
        <v>0</v>
      </c>
      <c r="N36">
        <v>24.448775722002907</v>
      </c>
      <c r="O36">
        <v>48.71189780807827</v>
      </c>
      <c r="P36">
        <v>66.761372765199326</v>
      </c>
      <c r="Q36">
        <v>1.9391933684210527</v>
      </c>
      <c r="R36">
        <v>5.8017060156250002</v>
      </c>
      <c r="S36">
        <v>3.8697672810727179</v>
      </c>
      <c r="T36">
        <v>0</v>
      </c>
      <c r="U36">
        <v>320.04046628867758</v>
      </c>
      <c r="V36">
        <v>2.8999323525513581</v>
      </c>
      <c r="W36">
        <v>6.7694047171806178</v>
      </c>
      <c r="X36">
        <v>25.140749300554265</v>
      </c>
      <c r="Y36">
        <v>0</v>
      </c>
      <c r="Z36">
        <v>1.6016259560000001</v>
      </c>
      <c r="AA36">
        <v>10.351715568565403</v>
      </c>
      <c r="AB36">
        <v>6.4699416205551392</v>
      </c>
      <c r="AC36">
        <v>4.7534626717449342</v>
      </c>
      <c r="AD36">
        <v>0</v>
      </c>
      <c r="AE36">
        <v>4.0477262626656278</v>
      </c>
      <c r="AF36">
        <v>0</v>
      </c>
      <c r="AG36">
        <v>0</v>
      </c>
      <c r="AH36">
        <v>14.886539520000001</v>
      </c>
      <c r="AI36">
        <v>0</v>
      </c>
      <c r="AJ36">
        <v>0</v>
      </c>
      <c r="AK36">
        <v>13.245724376989758</v>
      </c>
      <c r="AL36">
        <v>6.2779574000000018</v>
      </c>
      <c r="AM36">
        <v>3.8819649215303831</v>
      </c>
      <c r="AN36">
        <v>0</v>
      </c>
      <c r="AO36">
        <v>0</v>
      </c>
      <c r="AP36">
        <v>1.6358372816768851</v>
      </c>
      <c r="AQ36">
        <v>0</v>
      </c>
      <c r="AR36">
        <v>8.4055508000000003</v>
      </c>
      <c r="AS36">
        <v>7.5997496491971459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710.4199793665565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87.030197003308373</v>
      </c>
      <c r="L37">
        <v>33.84873947293039</v>
      </c>
      <c r="M37">
        <v>0</v>
      </c>
      <c r="N37">
        <v>24.448775722002907</v>
      </c>
      <c r="O37">
        <v>48.71189780807827</v>
      </c>
      <c r="P37">
        <v>66.761372765199326</v>
      </c>
      <c r="Q37">
        <v>1.9392690730538924</v>
      </c>
      <c r="R37">
        <v>5.8017688961250409</v>
      </c>
      <c r="S37">
        <v>3.869833058823529</v>
      </c>
      <c r="T37">
        <v>0</v>
      </c>
      <c r="U37">
        <v>320.04046628867758</v>
      </c>
      <c r="V37">
        <v>2.8999323525513581</v>
      </c>
      <c r="W37">
        <v>6.7694047171806178</v>
      </c>
      <c r="X37">
        <v>25.140749300554265</v>
      </c>
      <c r="Y37">
        <v>0</v>
      </c>
      <c r="Z37">
        <v>1.6016259560000001</v>
      </c>
      <c r="AA37">
        <v>10.244612888888891</v>
      </c>
      <c r="AB37">
        <v>6.4699416205551392</v>
      </c>
      <c r="AC37">
        <v>4.7534626717449342</v>
      </c>
      <c r="AD37">
        <v>0</v>
      </c>
      <c r="AE37">
        <v>4.0477262626656278</v>
      </c>
      <c r="AF37">
        <v>0</v>
      </c>
      <c r="AG37">
        <v>0</v>
      </c>
      <c r="AH37">
        <v>9.3040871999999997</v>
      </c>
      <c r="AI37">
        <v>0</v>
      </c>
      <c r="AJ37">
        <v>0</v>
      </c>
      <c r="AK37">
        <v>13.245724376989758</v>
      </c>
      <c r="AL37">
        <v>6.2779574000000018</v>
      </c>
      <c r="AM37">
        <v>3.8819649215303831</v>
      </c>
      <c r="AN37">
        <v>0</v>
      </c>
      <c r="AO37">
        <v>0</v>
      </c>
      <c r="AP37">
        <v>1.6358372816768851</v>
      </c>
      <c r="AQ37">
        <v>0</v>
      </c>
      <c r="AR37">
        <v>8.4055508000000003</v>
      </c>
      <c r="AS37">
        <v>7.5997496491971459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704.73064748773436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87.030197003308373</v>
      </c>
      <c r="L38">
        <v>33.84873947293039</v>
      </c>
      <c r="M38">
        <v>0</v>
      </c>
      <c r="N38">
        <v>24.448775722002907</v>
      </c>
      <c r="O38">
        <v>48.71189780807827</v>
      </c>
      <c r="P38">
        <v>66.761372765199326</v>
      </c>
      <c r="Q38">
        <v>1.9392690730538924</v>
      </c>
      <c r="R38">
        <v>5.8017688961250409</v>
      </c>
      <c r="S38">
        <v>3.869833058823529</v>
      </c>
      <c r="T38">
        <v>0</v>
      </c>
      <c r="U38">
        <v>320.04046628867758</v>
      </c>
      <c r="V38">
        <v>2.8999323525513581</v>
      </c>
      <c r="W38">
        <v>6.7694047171806178</v>
      </c>
      <c r="X38">
        <v>30.948772731367388</v>
      </c>
      <c r="Y38">
        <v>0</v>
      </c>
      <c r="Z38">
        <v>1.6016259560000001</v>
      </c>
      <c r="AA38">
        <v>8.731204166666668</v>
      </c>
      <c r="AB38">
        <v>6.4699416205551392</v>
      </c>
      <c r="AC38">
        <v>4.7534626717449342</v>
      </c>
      <c r="AD38">
        <v>0</v>
      </c>
      <c r="AE38">
        <v>4.0477262626656278</v>
      </c>
      <c r="AF38">
        <v>0</v>
      </c>
      <c r="AG38">
        <v>0</v>
      </c>
      <c r="AH38">
        <v>9.3040871999999997</v>
      </c>
      <c r="AI38">
        <v>0</v>
      </c>
      <c r="AJ38">
        <v>0</v>
      </c>
      <c r="AK38">
        <v>13.245724376989758</v>
      </c>
      <c r="AL38">
        <v>6.2779574000000018</v>
      </c>
      <c r="AM38">
        <v>3.8819649215303831</v>
      </c>
      <c r="AN38">
        <v>0</v>
      </c>
      <c r="AO38">
        <v>0</v>
      </c>
      <c r="AP38">
        <v>1.6358372816768851</v>
      </c>
      <c r="AQ38">
        <v>0</v>
      </c>
      <c r="AR38">
        <v>8.4055508000000003</v>
      </c>
      <c r="AS38">
        <v>7.5997496491971459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709.02526219632523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87.030197003308373</v>
      </c>
      <c r="L39">
        <v>33.84873947293039</v>
      </c>
      <c r="M39">
        <v>0</v>
      </c>
      <c r="N39">
        <v>24.448775722002907</v>
      </c>
      <c r="O39">
        <v>48.71189780807827</v>
      </c>
      <c r="P39">
        <v>66.761372765199326</v>
      </c>
      <c r="Q39">
        <v>1.9392690730538924</v>
      </c>
      <c r="R39">
        <v>5.8017688961250409</v>
      </c>
      <c r="S39">
        <v>3.869833058823529</v>
      </c>
      <c r="T39">
        <v>0</v>
      </c>
      <c r="U39">
        <v>320.04046628867758</v>
      </c>
      <c r="V39">
        <v>2.8999323525513581</v>
      </c>
      <c r="W39">
        <v>6.7685072360248437</v>
      </c>
      <c r="X39">
        <v>30.940507482673269</v>
      </c>
      <c r="Y39">
        <v>0</v>
      </c>
      <c r="Z39">
        <v>1.6016259560000001</v>
      </c>
      <c r="AA39">
        <v>6.9011437123769346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9.3040871999999997</v>
      </c>
      <c r="AI39">
        <v>0</v>
      </c>
      <c r="AJ39">
        <v>0</v>
      </c>
      <c r="AK39">
        <v>13.245724376989758</v>
      </c>
      <c r="AL39">
        <v>6.2779574000000018</v>
      </c>
      <c r="AM39">
        <v>2.5932154735183799</v>
      </c>
      <c r="AN39">
        <v>0</v>
      </c>
      <c r="AO39">
        <v>0</v>
      </c>
      <c r="AP39">
        <v>1.6987542564845075</v>
      </c>
      <c r="AQ39">
        <v>0</v>
      </c>
      <c r="AR39">
        <v>8.4055508000000003</v>
      </c>
      <c r="AS39">
        <v>7.5997496491971459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705.9602065389812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87.030197003308373</v>
      </c>
      <c r="L40">
        <v>33.84873947293039</v>
      </c>
      <c r="M40">
        <v>0</v>
      </c>
      <c r="N40">
        <v>24.448775722002907</v>
      </c>
      <c r="O40">
        <v>48.71189780807827</v>
      </c>
      <c r="P40">
        <v>66.761372765199326</v>
      </c>
      <c r="Q40">
        <v>1.9392690730538924</v>
      </c>
      <c r="R40">
        <v>5.8017688961250409</v>
      </c>
      <c r="S40">
        <v>3.869833058823529</v>
      </c>
      <c r="T40">
        <v>0</v>
      </c>
      <c r="U40">
        <v>320.04046628867758</v>
      </c>
      <c r="V40">
        <v>2.8999323525513581</v>
      </c>
      <c r="W40">
        <v>6.7685072360248437</v>
      </c>
      <c r="X40">
        <v>36.229392737960033</v>
      </c>
      <c r="Y40">
        <v>0</v>
      </c>
      <c r="Z40">
        <v>1.6016259560000001</v>
      </c>
      <c r="AA40">
        <v>6.9011437123769346</v>
      </c>
      <c r="AB40">
        <v>6.4699416205551392</v>
      </c>
      <c r="AC40">
        <v>4.7534626717449342</v>
      </c>
      <c r="AD40">
        <v>0</v>
      </c>
      <c r="AE40">
        <v>4.0477262626656278</v>
      </c>
      <c r="AF40">
        <v>0</v>
      </c>
      <c r="AG40">
        <v>0</v>
      </c>
      <c r="AH40">
        <v>4.6520435999999998</v>
      </c>
      <c r="AI40">
        <v>0</v>
      </c>
      <c r="AJ40">
        <v>0</v>
      </c>
      <c r="AK40">
        <v>13.245724376989758</v>
      </c>
      <c r="AL40">
        <v>6.2779574000000018</v>
      </c>
      <c r="AM40">
        <v>2.5932154735183799</v>
      </c>
      <c r="AN40">
        <v>0</v>
      </c>
      <c r="AO40">
        <v>0</v>
      </c>
      <c r="AP40">
        <v>1.6987542564845075</v>
      </c>
      <c r="AQ40">
        <v>0</v>
      </c>
      <c r="AR40">
        <v>8.4055508000000003</v>
      </c>
      <c r="AS40">
        <v>7.5997496491971459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706.59704819426781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87.030220173684611</v>
      </c>
      <c r="L41">
        <v>33.84873947293039</v>
      </c>
      <c r="M41">
        <v>0</v>
      </c>
      <c r="N41">
        <v>24.448775722002907</v>
      </c>
      <c r="O41">
        <v>48.71189780807827</v>
      </c>
      <c r="P41">
        <v>66.761372765199326</v>
      </c>
      <c r="Q41">
        <v>1.9392690730538924</v>
      </c>
      <c r="R41">
        <v>5.8017688961250409</v>
      </c>
      <c r="S41">
        <v>3.869833058823529</v>
      </c>
      <c r="T41">
        <v>0</v>
      </c>
      <c r="U41">
        <v>320.04046628867758</v>
      </c>
      <c r="V41">
        <v>2.8999323525513581</v>
      </c>
      <c r="W41">
        <v>6.7694047171806178</v>
      </c>
      <c r="X41">
        <v>20.30968386003924</v>
      </c>
      <c r="Y41">
        <v>0</v>
      </c>
      <c r="Z41">
        <v>1.6016259560000001</v>
      </c>
      <c r="AA41">
        <v>6.9011437123769346</v>
      </c>
      <c r="AB41">
        <v>6.4699416205551392</v>
      </c>
      <c r="AC41">
        <v>4.7534626717449342</v>
      </c>
      <c r="AD41">
        <v>0</v>
      </c>
      <c r="AE41">
        <v>4.0477262626656278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13.245724376989758</v>
      </c>
      <c r="AL41">
        <v>6.2779574000000018</v>
      </c>
      <c r="AM41">
        <v>2.5932154735183799</v>
      </c>
      <c r="AN41">
        <v>0</v>
      </c>
      <c r="AO41">
        <v>0</v>
      </c>
      <c r="AP41">
        <v>6.2916720850041435E-2</v>
      </c>
      <c r="AQ41">
        <v>0</v>
      </c>
      <c r="AR41">
        <v>8.4055508000000003</v>
      </c>
      <c r="AS41">
        <v>7.5997496491971459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684.39037883224466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87.030220173684611</v>
      </c>
      <c r="L42">
        <v>33.84873947293039</v>
      </c>
      <c r="M42">
        <v>0</v>
      </c>
      <c r="N42">
        <v>24.448775722002907</v>
      </c>
      <c r="O42">
        <v>48.71189780807827</v>
      </c>
      <c r="P42">
        <v>66.761372765199326</v>
      </c>
      <c r="Q42">
        <v>1.9392690730538924</v>
      </c>
      <c r="R42">
        <v>5.8017688961250409</v>
      </c>
      <c r="S42">
        <v>3.869833058823529</v>
      </c>
      <c r="T42">
        <v>0</v>
      </c>
      <c r="U42">
        <v>320.04046628867758</v>
      </c>
      <c r="V42">
        <v>2.8999323525513581</v>
      </c>
      <c r="W42">
        <v>6.7694047171806178</v>
      </c>
      <c r="X42">
        <v>20.30968386003924</v>
      </c>
      <c r="Y42">
        <v>0</v>
      </c>
      <c r="Z42">
        <v>1.6016259560000001</v>
      </c>
      <c r="AA42">
        <v>3.4505718561884673</v>
      </c>
      <c r="AB42">
        <v>6.4699416205551392</v>
      </c>
      <c r="AC42">
        <v>4.7534626717449342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13.245724376989758</v>
      </c>
      <c r="AL42">
        <v>6.2779574000000018</v>
      </c>
      <c r="AM42">
        <v>2.5932154735183799</v>
      </c>
      <c r="AN42">
        <v>0</v>
      </c>
      <c r="AO42">
        <v>0</v>
      </c>
      <c r="AP42">
        <v>6.2916720850041435E-2</v>
      </c>
      <c r="AQ42">
        <v>0</v>
      </c>
      <c r="AR42">
        <v>8.4055508000000003</v>
      </c>
      <c r="AS42">
        <v>7.5997496491971459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680.93980697605627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87.030249520868949</v>
      </c>
      <c r="L43">
        <v>33.84873947293039</v>
      </c>
      <c r="M43">
        <v>0</v>
      </c>
      <c r="N43">
        <v>24.448775722002907</v>
      </c>
      <c r="O43">
        <v>48.71189780807827</v>
      </c>
      <c r="P43">
        <v>66.761372765199326</v>
      </c>
      <c r="Q43">
        <v>1.9392690730538924</v>
      </c>
      <c r="R43">
        <v>5.8017688961250409</v>
      </c>
      <c r="S43">
        <v>3.869833058823529</v>
      </c>
      <c r="T43">
        <v>0</v>
      </c>
      <c r="U43">
        <v>320.04046628867758</v>
      </c>
      <c r="V43">
        <v>2.8999323525513581</v>
      </c>
      <c r="W43">
        <v>6.7694047171806178</v>
      </c>
      <c r="X43">
        <v>20.30968386003924</v>
      </c>
      <c r="Y43">
        <v>0</v>
      </c>
      <c r="Z43">
        <v>1.6016259560000001</v>
      </c>
      <c r="AA43">
        <v>3.4505718561884673</v>
      </c>
      <c r="AB43">
        <v>6.4699416205551392</v>
      </c>
      <c r="AC43">
        <v>4.7534626717449342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13.245724376989758</v>
      </c>
      <c r="AL43">
        <v>6.2779574000000018</v>
      </c>
      <c r="AM43">
        <v>3.8819649215303831</v>
      </c>
      <c r="AN43">
        <v>0</v>
      </c>
      <c r="AO43">
        <v>0</v>
      </c>
      <c r="AP43">
        <v>6.2916720850041435E-2</v>
      </c>
      <c r="AQ43">
        <v>0</v>
      </c>
      <c r="AR43">
        <v>10.032431600000001</v>
      </c>
      <c r="AS43">
        <v>7.5997496491971459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683.85546657125258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87.030249520868949</v>
      </c>
      <c r="L44">
        <v>33.84873947293039</v>
      </c>
      <c r="M44">
        <v>0</v>
      </c>
      <c r="N44">
        <v>24.448775722002907</v>
      </c>
      <c r="O44">
        <v>48.71189780807827</v>
      </c>
      <c r="P44">
        <v>66.761372765199326</v>
      </c>
      <c r="Q44">
        <v>1.9392690730538924</v>
      </c>
      <c r="R44">
        <v>5.8017688961250409</v>
      </c>
      <c r="S44">
        <v>3.869833058823529</v>
      </c>
      <c r="T44">
        <v>0</v>
      </c>
      <c r="U44">
        <v>320.04046628867758</v>
      </c>
      <c r="V44">
        <v>2.8999323525513581</v>
      </c>
      <c r="W44">
        <v>6.7694047171806178</v>
      </c>
      <c r="X44">
        <v>20.30968386003924</v>
      </c>
      <c r="Y44">
        <v>0</v>
      </c>
      <c r="Z44">
        <v>3.2032516579999997</v>
      </c>
      <c r="AA44">
        <v>0</v>
      </c>
      <c r="AB44">
        <v>6.4699416205551392</v>
      </c>
      <c r="AC44">
        <v>4.7534626717449342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13.245724376989758</v>
      </c>
      <c r="AL44">
        <v>6.2779574000000018</v>
      </c>
      <c r="AM44">
        <v>3.8819649215303831</v>
      </c>
      <c r="AN44">
        <v>0</v>
      </c>
      <c r="AO44">
        <v>0</v>
      </c>
      <c r="AP44">
        <v>0</v>
      </c>
      <c r="AQ44">
        <v>0</v>
      </c>
      <c r="AR44">
        <v>10.032431600000001</v>
      </c>
      <c r="AS44">
        <v>7.5997496491971459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681.94360369621404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87.030249520868949</v>
      </c>
      <c r="L45">
        <v>33.84873947293039</v>
      </c>
      <c r="M45">
        <v>0</v>
      </c>
      <c r="N45">
        <v>24.448775722002907</v>
      </c>
      <c r="O45">
        <v>48.71189780807827</v>
      </c>
      <c r="P45">
        <v>66.761372765199326</v>
      </c>
      <c r="Q45">
        <v>1.9392690730538924</v>
      </c>
      <c r="R45">
        <v>5.8017688961250409</v>
      </c>
      <c r="S45">
        <v>3.869833058823529</v>
      </c>
      <c r="T45">
        <v>0</v>
      </c>
      <c r="U45">
        <v>320.04046628867758</v>
      </c>
      <c r="V45">
        <v>2.8999323525513581</v>
      </c>
      <c r="W45">
        <v>6.7694047171806178</v>
      </c>
      <c r="X45">
        <v>20.30968386003924</v>
      </c>
      <c r="Y45">
        <v>0</v>
      </c>
      <c r="Z45">
        <v>3.2032516579999997</v>
      </c>
      <c r="AA45">
        <v>0</v>
      </c>
      <c r="AB45">
        <v>6.4699416205551392</v>
      </c>
      <c r="AC45">
        <v>2.3767312088895864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13.245724376989758</v>
      </c>
      <c r="AL45">
        <v>6.2779574000000018</v>
      </c>
      <c r="AM45">
        <v>3.8819649215303831</v>
      </c>
      <c r="AN45">
        <v>0</v>
      </c>
      <c r="AO45">
        <v>0</v>
      </c>
      <c r="AP45">
        <v>0</v>
      </c>
      <c r="AQ45">
        <v>0</v>
      </c>
      <c r="AR45">
        <v>8.6766976000000007</v>
      </c>
      <c r="AS45">
        <v>7.5997496491971459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678.21113823335872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87.030249520868949</v>
      </c>
      <c r="L46">
        <v>33.84873947293039</v>
      </c>
      <c r="M46">
        <v>0</v>
      </c>
      <c r="N46">
        <v>24.448775722002907</v>
      </c>
      <c r="O46">
        <v>48.71189780807827</v>
      </c>
      <c r="P46">
        <v>66.761372765199326</v>
      </c>
      <c r="Q46">
        <v>1.9392690730538924</v>
      </c>
      <c r="R46">
        <v>5.8017688961250409</v>
      </c>
      <c r="S46">
        <v>3.869833058823529</v>
      </c>
      <c r="T46">
        <v>0</v>
      </c>
      <c r="U46">
        <v>320.04046628867758</v>
      </c>
      <c r="V46">
        <v>2.8999323525513581</v>
      </c>
      <c r="W46">
        <v>6.7694047171806178</v>
      </c>
      <c r="X46">
        <v>20.30968386003924</v>
      </c>
      <c r="Y46">
        <v>0</v>
      </c>
      <c r="Z46">
        <v>3.2032516579999997</v>
      </c>
      <c r="AA46">
        <v>0</v>
      </c>
      <c r="AB46">
        <v>3.2349709372843218</v>
      </c>
      <c r="AC46">
        <v>2.3767312088895864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13.245724376989758</v>
      </c>
      <c r="AL46">
        <v>6.2779574000000018</v>
      </c>
      <c r="AM46">
        <v>3.8819649215303831</v>
      </c>
      <c r="AN46">
        <v>0</v>
      </c>
      <c r="AO46">
        <v>0</v>
      </c>
      <c r="AP46">
        <v>0</v>
      </c>
      <c r="AQ46">
        <v>0</v>
      </c>
      <c r="AR46">
        <v>8.6766976000000007</v>
      </c>
      <c r="AS46">
        <v>7.5997496491971459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674.97616755008789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87.030249520868949</v>
      </c>
      <c r="L47">
        <v>33.84873947293039</v>
      </c>
      <c r="M47">
        <v>0</v>
      </c>
      <c r="N47">
        <v>24.448775722002907</v>
      </c>
      <c r="O47">
        <v>48.71189780807827</v>
      </c>
      <c r="P47">
        <v>66.761372765199326</v>
      </c>
      <c r="Q47">
        <v>1.9392690730538924</v>
      </c>
      <c r="R47">
        <v>5.8017688961250409</v>
      </c>
      <c r="S47">
        <v>3.869833058823529</v>
      </c>
      <c r="T47">
        <v>0</v>
      </c>
      <c r="U47">
        <v>320.04046628867758</v>
      </c>
      <c r="V47">
        <v>2.8999323525513581</v>
      </c>
      <c r="W47">
        <v>6.7694047171806178</v>
      </c>
      <c r="X47">
        <v>20.30968386003924</v>
      </c>
      <c r="Y47">
        <v>0</v>
      </c>
      <c r="Z47">
        <v>3.2032516579999997</v>
      </c>
      <c r="AA47">
        <v>0</v>
      </c>
      <c r="AB47">
        <v>6.4699416205551392</v>
      </c>
      <c r="AC47">
        <v>4.7534626717449342</v>
      </c>
      <c r="AD47">
        <v>0</v>
      </c>
      <c r="AE47">
        <v>4.0477262626656278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13.245724376989758</v>
      </c>
      <c r="AL47">
        <v>6.2779574000000018</v>
      </c>
      <c r="AM47">
        <v>3.8819649215303831</v>
      </c>
      <c r="AN47">
        <v>0</v>
      </c>
      <c r="AO47">
        <v>0</v>
      </c>
      <c r="AP47">
        <v>0</v>
      </c>
      <c r="AQ47">
        <v>0</v>
      </c>
      <c r="AR47">
        <v>8.6766976000000007</v>
      </c>
      <c r="AS47">
        <v>7.5997496491971459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680.58786969621406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87.030249520868949</v>
      </c>
      <c r="L48">
        <v>33.84873947293039</v>
      </c>
      <c r="M48">
        <v>0</v>
      </c>
      <c r="N48">
        <v>24.448775722002907</v>
      </c>
      <c r="O48">
        <v>48.71189780807827</v>
      </c>
      <c r="P48">
        <v>66.761372765199326</v>
      </c>
      <c r="Q48">
        <v>1.9392690730538924</v>
      </c>
      <c r="R48">
        <v>5.8017688961250409</v>
      </c>
      <c r="S48">
        <v>3.869833058823529</v>
      </c>
      <c r="T48">
        <v>0</v>
      </c>
      <c r="U48">
        <v>320.04046628867758</v>
      </c>
      <c r="V48">
        <v>2.8999323525513581</v>
      </c>
      <c r="W48">
        <v>6.7694047171806178</v>
      </c>
      <c r="X48">
        <v>20.30968386003924</v>
      </c>
      <c r="Y48">
        <v>0</v>
      </c>
      <c r="Z48">
        <v>3.2032516579999997</v>
      </c>
      <c r="AA48">
        <v>0</v>
      </c>
      <c r="AB48">
        <v>6.4699416205551392</v>
      </c>
      <c r="AC48">
        <v>4.7534626717449342</v>
      </c>
      <c r="AD48">
        <v>0</v>
      </c>
      <c r="AE48">
        <v>4.0477262626656278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13.245724376989758</v>
      </c>
      <c r="AL48">
        <v>6.2779574000000018</v>
      </c>
      <c r="AM48">
        <v>3.8819649215303831</v>
      </c>
      <c r="AN48">
        <v>0</v>
      </c>
      <c r="AO48">
        <v>0</v>
      </c>
      <c r="AP48">
        <v>0</v>
      </c>
      <c r="AQ48">
        <v>0</v>
      </c>
      <c r="AR48">
        <v>8.6766976000000007</v>
      </c>
      <c r="AS48">
        <v>7.5997496491971459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680.58786969621406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87.030249520868949</v>
      </c>
      <c r="L49">
        <v>24.860498510370114</v>
      </c>
      <c r="M49">
        <v>0</v>
      </c>
      <c r="N49">
        <v>24.448775722002907</v>
      </c>
      <c r="O49">
        <v>48.71189780807827</v>
      </c>
      <c r="P49">
        <v>66.761372765199326</v>
      </c>
      <c r="Q49">
        <v>1.9392690730538924</v>
      </c>
      <c r="R49">
        <v>5.8017688961250409</v>
      </c>
      <c r="S49">
        <v>3.869833058823529</v>
      </c>
      <c r="T49">
        <v>0</v>
      </c>
      <c r="U49">
        <v>320.04046628867758</v>
      </c>
      <c r="V49">
        <v>2.8999323525513581</v>
      </c>
      <c r="W49">
        <v>6.7694047171806178</v>
      </c>
      <c r="X49">
        <v>20.30968386003924</v>
      </c>
      <c r="Y49">
        <v>0</v>
      </c>
      <c r="Z49">
        <v>3.2032516579999997</v>
      </c>
      <c r="AA49">
        <v>0</v>
      </c>
      <c r="AB49">
        <v>6.4699416205551392</v>
      </c>
      <c r="AC49">
        <v>4.7534626717449342</v>
      </c>
      <c r="AD49">
        <v>0</v>
      </c>
      <c r="AE49">
        <v>4.0477262626656278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13.245724376989758</v>
      </c>
      <c r="AL49">
        <v>6.2779574000000018</v>
      </c>
      <c r="AM49">
        <v>3.8819649215303831</v>
      </c>
      <c r="AN49">
        <v>0</v>
      </c>
      <c r="AO49">
        <v>0</v>
      </c>
      <c r="AP49">
        <v>0</v>
      </c>
      <c r="AQ49">
        <v>0</v>
      </c>
      <c r="AR49">
        <v>8.6766976000000007</v>
      </c>
      <c r="AS49">
        <v>7.5997496491971459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671.59962873365384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87.030249520868949</v>
      </c>
      <c r="L50">
        <v>24.860498510370114</v>
      </c>
      <c r="M50">
        <v>0</v>
      </c>
      <c r="N50">
        <v>24.448775722002907</v>
      </c>
      <c r="O50">
        <v>48.71189780807827</v>
      </c>
      <c r="P50">
        <v>66.761372765199326</v>
      </c>
      <c r="Q50">
        <v>1.9392690730538924</v>
      </c>
      <c r="R50">
        <v>5.8017688961250409</v>
      </c>
      <c r="S50">
        <v>3.869833058823529</v>
      </c>
      <c r="T50">
        <v>0</v>
      </c>
      <c r="U50">
        <v>320.04046628867758</v>
      </c>
      <c r="V50">
        <v>2.8999323525513581</v>
      </c>
      <c r="W50">
        <v>6.7694047171806178</v>
      </c>
      <c r="X50">
        <v>20.30968386003924</v>
      </c>
      <c r="Y50">
        <v>0</v>
      </c>
      <c r="Z50">
        <v>3.2032516579999997</v>
      </c>
      <c r="AA50">
        <v>0</v>
      </c>
      <c r="AB50">
        <v>6.4699416205551392</v>
      </c>
      <c r="AC50">
        <v>4.7534626717449342</v>
      </c>
      <c r="AD50">
        <v>0</v>
      </c>
      <c r="AE50">
        <v>4.0477262626656278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13.245724376989758</v>
      </c>
      <c r="AL50">
        <v>6.2779574000000018</v>
      </c>
      <c r="AM50">
        <v>3.8819649215303831</v>
      </c>
      <c r="AN50">
        <v>0</v>
      </c>
      <c r="AO50">
        <v>0</v>
      </c>
      <c r="AP50">
        <v>0</v>
      </c>
      <c r="AQ50">
        <v>0</v>
      </c>
      <c r="AR50">
        <v>8.6766976000000007</v>
      </c>
      <c r="AS50">
        <v>7.5997496491971459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671.59962873365384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87.030249520868949</v>
      </c>
      <c r="L51">
        <v>24.959646497596363</v>
      </c>
      <c r="M51">
        <v>0</v>
      </c>
      <c r="N51">
        <v>24.448775722002907</v>
      </c>
      <c r="O51">
        <v>48.71189780807827</v>
      </c>
      <c r="P51">
        <v>66.761372765199326</v>
      </c>
      <c r="Q51">
        <v>1.931249682299546</v>
      </c>
      <c r="R51">
        <v>5.8017688961250409</v>
      </c>
      <c r="S51">
        <v>3.8700388554216865</v>
      </c>
      <c r="T51">
        <v>0</v>
      </c>
      <c r="U51">
        <v>320.04046628867758</v>
      </c>
      <c r="V51">
        <v>2.8999323525513581</v>
      </c>
      <c r="W51">
        <v>6.7694047171806178</v>
      </c>
      <c r="X51">
        <v>20.30968386003924</v>
      </c>
      <c r="Y51">
        <v>0</v>
      </c>
      <c r="Z51">
        <v>3.2032516579999997</v>
      </c>
      <c r="AA51">
        <v>0</v>
      </c>
      <c r="AB51">
        <v>6.4699416205551392</v>
      </c>
      <c r="AC51">
        <v>4.7534626717449342</v>
      </c>
      <c r="AD51">
        <v>0</v>
      </c>
      <c r="AE51">
        <v>4.0477262626656278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13.245724376989758</v>
      </c>
      <c r="AL51">
        <v>9.8449786500000034</v>
      </c>
      <c r="AM51">
        <v>3.8819649215303831</v>
      </c>
      <c r="AN51">
        <v>0</v>
      </c>
      <c r="AO51">
        <v>0</v>
      </c>
      <c r="AP51">
        <v>0</v>
      </c>
      <c r="AQ51">
        <v>0</v>
      </c>
      <c r="AR51">
        <v>8.6766976000000007</v>
      </c>
      <c r="AS51">
        <v>7.5997496491971459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675.25798437672404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87.030249520868949</v>
      </c>
      <c r="L52">
        <v>24.959646497596363</v>
      </c>
      <c r="M52">
        <v>0</v>
      </c>
      <c r="N52">
        <v>24.448775722002907</v>
      </c>
      <c r="O52">
        <v>48.71189780807827</v>
      </c>
      <c r="P52">
        <v>66.761372765199326</v>
      </c>
      <c r="Q52">
        <v>1.931249682299546</v>
      </c>
      <c r="R52">
        <v>5.8017688961250409</v>
      </c>
      <c r="S52">
        <v>3.8700388554216865</v>
      </c>
      <c r="T52">
        <v>0</v>
      </c>
      <c r="U52">
        <v>320.04046628867758</v>
      </c>
      <c r="V52">
        <v>2.8999323525513581</v>
      </c>
      <c r="W52">
        <v>6.330349553109194</v>
      </c>
      <c r="X52">
        <v>20.30968386003924</v>
      </c>
      <c r="Y52">
        <v>0</v>
      </c>
      <c r="Z52">
        <v>3.2032516579999997</v>
      </c>
      <c r="AA52">
        <v>0</v>
      </c>
      <c r="AB52">
        <v>6.4699416205551392</v>
      </c>
      <c r="AC52">
        <v>4.7534626717449342</v>
      </c>
      <c r="AD52">
        <v>0</v>
      </c>
      <c r="AE52">
        <v>4.0477262626656278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13.245724376989758</v>
      </c>
      <c r="AL52">
        <v>9.8449786500000034</v>
      </c>
      <c r="AM52">
        <v>3.8819649215303831</v>
      </c>
      <c r="AN52">
        <v>0</v>
      </c>
      <c r="AO52">
        <v>0</v>
      </c>
      <c r="AP52">
        <v>0</v>
      </c>
      <c r="AQ52">
        <v>0</v>
      </c>
      <c r="AR52">
        <v>8.6766976000000007</v>
      </c>
      <c r="AS52">
        <v>7.5997496491971459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674.81892921265262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87.030971891533284</v>
      </c>
      <c r="L53">
        <v>24.960365008923947</v>
      </c>
      <c r="M53">
        <v>0</v>
      </c>
      <c r="N53">
        <v>24.448775722002907</v>
      </c>
      <c r="O53">
        <v>48.71189780807827</v>
      </c>
      <c r="P53">
        <v>66.761372765199326</v>
      </c>
      <c r="Q53">
        <v>2.0012950075642966</v>
      </c>
      <c r="R53">
        <v>5.9707798072805129</v>
      </c>
      <c r="S53">
        <v>4.0000401606425697</v>
      </c>
      <c r="T53">
        <v>0</v>
      </c>
      <c r="U53">
        <v>320.04046628867758</v>
      </c>
      <c r="V53">
        <v>2.8999323525513581</v>
      </c>
      <c r="W53">
        <v>6.330349553109194</v>
      </c>
      <c r="X53">
        <v>20.30968386003924</v>
      </c>
      <c r="Y53">
        <v>0</v>
      </c>
      <c r="Z53">
        <v>3.2032516579999997</v>
      </c>
      <c r="AA53">
        <v>0</v>
      </c>
      <c r="AB53">
        <v>3.2349709372843218</v>
      </c>
      <c r="AC53">
        <v>4.7534626717449342</v>
      </c>
      <c r="AD53">
        <v>0</v>
      </c>
      <c r="AE53">
        <v>4.0477262626656278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13.245724376989758</v>
      </c>
      <c r="AL53">
        <v>9.8449786500000034</v>
      </c>
      <c r="AM53">
        <v>3.8819649215303831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7.5997496491971459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673.31019095301474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87.030971891533284</v>
      </c>
      <c r="L54">
        <v>24.960365008923947</v>
      </c>
      <c r="M54">
        <v>0</v>
      </c>
      <c r="N54">
        <v>24.448775722002907</v>
      </c>
      <c r="O54">
        <v>48.71189780807827</v>
      </c>
      <c r="P54">
        <v>66.761372765199326</v>
      </c>
      <c r="Q54">
        <v>2.0012950075642966</v>
      </c>
      <c r="R54">
        <v>5.9707798072805129</v>
      </c>
      <c r="S54">
        <v>4.0000401606425697</v>
      </c>
      <c r="T54">
        <v>0</v>
      </c>
      <c r="U54">
        <v>320.04046628867758</v>
      </c>
      <c r="V54">
        <v>2.8992762923351156</v>
      </c>
      <c r="W54">
        <v>6.330349553109194</v>
      </c>
      <c r="X54">
        <v>20.30968386003924</v>
      </c>
      <c r="Y54">
        <v>0</v>
      </c>
      <c r="Z54">
        <v>3.2032516579999997</v>
      </c>
      <c r="AA54">
        <v>0</v>
      </c>
      <c r="AB54">
        <v>3.2349709372843218</v>
      </c>
      <c r="AC54">
        <v>2.3767312088895864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13.245724376989758</v>
      </c>
      <c r="AL54">
        <v>9.8449786500000034</v>
      </c>
      <c r="AM54">
        <v>3.8819649215303831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7.5997496491971459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666.88507716727759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87.030971891533284</v>
      </c>
      <c r="L55">
        <v>24.960365008923947</v>
      </c>
      <c r="M55">
        <v>0</v>
      </c>
      <c r="N55">
        <v>24.448775722002907</v>
      </c>
      <c r="O55">
        <v>48.71189780807827</v>
      </c>
      <c r="P55">
        <v>66.761372765199326</v>
      </c>
      <c r="Q55">
        <v>1.931276487341772</v>
      </c>
      <c r="R55">
        <v>5.7990154320987655</v>
      </c>
      <c r="S55">
        <v>3.8699865250696379</v>
      </c>
      <c r="T55">
        <v>0</v>
      </c>
      <c r="U55">
        <v>320.04046628867758</v>
      </c>
      <c r="V55">
        <v>2.8992762923351156</v>
      </c>
      <c r="W55">
        <v>6.330349553109194</v>
      </c>
      <c r="X55">
        <v>20.30968386003924</v>
      </c>
      <c r="Y55">
        <v>0</v>
      </c>
      <c r="Z55">
        <v>3.2032516579999997</v>
      </c>
      <c r="AA55">
        <v>0</v>
      </c>
      <c r="AB55">
        <v>3.2349709372843218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13.245724376989758</v>
      </c>
      <c r="AL55">
        <v>9.8449786500000034</v>
      </c>
      <c r="AM55">
        <v>3.8819649215303831</v>
      </c>
      <c r="AN55">
        <v>0</v>
      </c>
      <c r="AO55">
        <v>0</v>
      </c>
      <c r="AP55">
        <v>0</v>
      </c>
      <c r="AQ55">
        <v>0</v>
      </c>
      <c r="AR55">
        <v>8.6766976000000007</v>
      </c>
      <c r="AS55">
        <v>7.5997496491971459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662.78077542741073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87.030971891533284</v>
      </c>
      <c r="L56">
        <v>24.960365008923947</v>
      </c>
      <c r="M56">
        <v>0</v>
      </c>
      <c r="N56">
        <v>24.448775722002907</v>
      </c>
      <c r="O56">
        <v>48.71189780807827</v>
      </c>
      <c r="P56">
        <v>66.761372765199326</v>
      </c>
      <c r="Q56">
        <v>1.931276487341772</v>
      </c>
      <c r="R56">
        <v>5.7990154320987655</v>
      </c>
      <c r="S56">
        <v>3.8699865250696379</v>
      </c>
      <c r="T56">
        <v>0</v>
      </c>
      <c r="U56">
        <v>320.04046628867758</v>
      </c>
      <c r="V56">
        <v>2.8992762923351156</v>
      </c>
      <c r="W56">
        <v>6.3306526298832067</v>
      </c>
      <c r="X56">
        <v>20.309364186311786</v>
      </c>
      <c r="Y56">
        <v>0</v>
      </c>
      <c r="Z56">
        <v>3.2032516579999997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13.245724376989758</v>
      </c>
      <c r="AL56">
        <v>9.8449786500000034</v>
      </c>
      <c r="AM56">
        <v>3.8819649215303831</v>
      </c>
      <c r="AN56">
        <v>0</v>
      </c>
      <c r="AO56">
        <v>0</v>
      </c>
      <c r="AP56">
        <v>0</v>
      </c>
      <c r="AQ56">
        <v>0</v>
      </c>
      <c r="AR56">
        <v>8.6766976000000007</v>
      </c>
      <c r="AS56">
        <v>7.5997496491971459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659.54578789317293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87.030971891533284</v>
      </c>
      <c r="L57">
        <v>24.960365008923947</v>
      </c>
      <c r="M57">
        <v>0</v>
      </c>
      <c r="N57">
        <v>24.448775722002907</v>
      </c>
      <c r="O57">
        <v>48.71189780807827</v>
      </c>
      <c r="P57">
        <v>66.761372765199326</v>
      </c>
      <c r="Q57">
        <v>1.931276487341772</v>
      </c>
      <c r="R57">
        <v>5.7990154320987655</v>
      </c>
      <c r="S57">
        <v>3.8699865250696379</v>
      </c>
      <c r="T57">
        <v>0</v>
      </c>
      <c r="U57">
        <v>320.04046628867758</v>
      </c>
      <c r="V57">
        <v>2.8992762923351156</v>
      </c>
      <c r="W57">
        <v>6.3306526298832067</v>
      </c>
      <c r="X57">
        <v>20.309364186311786</v>
      </c>
      <c r="Y57">
        <v>0</v>
      </c>
      <c r="Z57">
        <v>3.2032516579999997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13.245724376989758</v>
      </c>
      <c r="AL57">
        <v>9.8449786500000034</v>
      </c>
      <c r="AM57">
        <v>3.8819649215303831</v>
      </c>
      <c r="AN57">
        <v>0</v>
      </c>
      <c r="AO57">
        <v>0</v>
      </c>
      <c r="AP57">
        <v>0</v>
      </c>
      <c r="AQ57">
        <v>0</v>
      </c>
      <c r="AR57">
        <v>8.6766976000000007</v>
      </c>
      <c r="AS57">
        <v>7.5997496491971459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659.54578789317293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87.030971891533284</v>
      </c>
      <c r="L58">
        <v>24.960365008923947</v>
      </c>
      <c r="M58">
        <v>0</v>
      </c>
      <c r="N58">
        <v>24.448775722002907</v>
      </c>
      <c r="O58">
        <v>48.71189780807827</v>
      </c>
      <c r="P58">
        <v>66.761372765199326</v>
      </c>
      <c r="Q58">
        <v>1.931276487341772</v>
      </c>
      <c r="R58">
        <v>5.7990154320987655</v>
      </c>
      <c r="S58">
        <v>3.8699865250696379</v>
      </c>
      <c r="T58">
        <v>0</v>
      </c>
      <c r="U58">
        <v>320.04046628867758</v>
      </c>
      <c r="V58">
        <v>2.8992762923351156</v>
      </c>
      <c r="W58">
        <v>6.3306526298832067</v>
      </c>
      <c r="X58">
        <v>20.309364186311786</v>
      </c>
      <c r="Y58">
        <v>0</v>
      </c>
      <c r="Z58">
        <v>3.2032516579999997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13.245724376989758</v>
      </c>
      <c r="AL58">
        <v>9.8449786500000034</v>
      </c>
      <c r="AM58">
        <v>3.8819649215303831</v>
      </c>
      <c r="AN58">
        <v>0</v>
      </c>
      <c r="AO58">
        <v>0</v>
      </c>
      <c r="AP58">
        <v>0</v>
      </c>
      <c r="AQ58">
        <v>0</v>
      </c>
      <c r="AR58">
        <v>8.6766976000000007</v>
      </c>
      <c r="AS58">
        <v>7.5997496491971459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659.54578789317293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87.030971891533284</v>
      </c>
      <c r="L59">
        <v>24.960365008923947</v>
      </c>
      <c r="M59">
        <v>0</v>
      </c>
      <c r="N59">
        <v>24.448775722002907</v>
      </c>
      <c r="O59">
        <v>48.71189780807827</v>
      </c>
      <c r="P59">
        <v>66.761372765199326</v>
      </c>
      <c r="Q59">
        <v>1.931276487341772</v>
      </c>
      <c r="R59">
        <v>5.7990154320987655</v>
      </c>
      <c r="S59">
        <v>3.8699865250696379</v>
      </c>
      <c r="T59">
        <v>0</v>
      </c>
      <c r="U59">
        <v>320.04046628867758</v>
      </c>
      <c r="V59">
        <v>2.8992762923351156</v>
      </c>
      <c r="W59">
        <v>6.3306526298832067</v>
      </c>
      <c r="X59">
        <v>20.309364186311786</v>
      </c>
      <c r="Y59">
        <v>0</v>
      </c>
      <c r="Z59">
        <v>3.2032516579999997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13.245724376989758</v>
      </c>
      <c r="AL59">
        <v>9.8449786500000034</v>
      </c>
      <c r="AM59">
        <v>3.8819649215303831</v>
      </c>
      <c r="AN59">
        <v>0</v>
      </c>
      <c r="AO59">
        <v>0</v>
      </c>
      <c r="AP59">
        <v>0</v>
      </c>
      <c r="AQ59">
        <v>0</v>
      </c>
      <c r="AR59">
        <v>8.6766976000000007</v>
      </c>
      <c r="AS59">
        <v>7.5997496491971459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659.54578789317293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87.030971891533284</v>
      </c>
      <c r="L60">
        <v>24.960365008923947</v>
      </c>
      <c r="M60">
        <v>0</v>
      </c>
      <c r="N60">
        <v>24.448775722002907</v>
      </c>
      <c r="O60">
        <v>48.71189780807827</v>
      </c>
      <c r="P60">
        <v>66.761372765199326</v>
      </c>
      <c r="Q60">
        <v>1.931276487341772</v>
      </c>
      <c r="R60">
        <v>5.7990154320987655</v>
      </c>
      <c r="S60">
        <v>3.8699865250696379</v>
      </c>
      <c r="T60">
        <v>0</v>
      </c>
      <c r="U60">
        <v>320.04046628867758</v>
      </c>
      <c r="V60">
        <v>2.8992762923351156</v>
      </c>
      <c r="W60">
        <v>6.3306526298832067</v>
      </c>
      <c r="X60">
        <v>20.309364186311786</v>
      </c>
      <c r="Y60">
        <v>0</v>
      </c>
      <c r="Z60">
        <v>3.2032516579999997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13.245724376989758</v>
      </c>
      <c r="AL60">
        <v>9.8449786500000034</v>
      </c>
      <c r="AM60">
        <v>3.8819649215303831</v>
      </c>
      <c r="AN60">
        <v>0</v>
      </c>
      <c r="AO60">
        <v>0</v>
      </c>
      <c r="AP60">
        <v>0</v>
      </c>
      <c r="AQ60">
        <v>0</v>
      </c>
      <c r="AR60">
        <v>8.6766976000000007</v>
      </c>
      <c r="AS60">
        <v>7.5997496491971459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659.54578789317293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87.030971891533284</v>
      </c>
      <c r="L61">
        <v>24.960365008923947</v>
      </c>
      <c r="M61">
        <v>0</v>
      </c>
      <c r="N61">
        <v>24.448775722002907</v>
      </c>
      <c r="O61">
        <v>48.71189780807827</v>
      </c>
      <c r="P61">
        <v>66.761372765199326</v>
      </c>
      <c r="Q61">
        <v>1.931276487341772</v>
      </c>
      <c r="R61">
        <v>5.7990154320987655</v>
      </c>
      <c r="S61">
        <v>3.8699865250696379</v>
      </c>
      <c r="T61">
        <v>0</v>
      </c>
      <c r="U61">
        <v>320.04046628867758</v>
      </c>
      <c r="V61">
        <v>2.8992762923351156</v>
      </c>
      <c r="W61">
        <v>6.3306526298832067</v>
      </c>
      <c r="X61">
        <v>20.309364186311786</v>
      </c>
      <c r="Y61">
        <v>0</v>
      </c>
      <c r="Z61">
        <v>3.2032516579999997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13.245724376989758</v>
      </c>
      <c r="AL61">
        <v>6.2779574000000018</v>
      </c>
      <c r="AM61">
        <v>3.8819649215303831</v>
      </c>
      <c r="AN61">
        <v>0</v>
      </c>
      <c r="AO61">
        <v>0</v>
      </c>
      <c r="AP61">
        <v>0</v>
      </c>
      <c r="AQ61">
        <v>0</v>
      </c>
      <c r="AR61">
        <v>8.6766976000000007</v>
      </c>
      <c r="AS61">
        <v>7.5997496491971459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655.97876664317289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87.030971891533284</v>
      </c>
      <c r="L62">
        <v>24.960365008923947</v>
      </c>
      <c r="M62">
        <v>0</v>
      </c>
      <c r="N62">
        <v>24.448775722002907</v>
      </c>
      <c r="O62">
        <v>48.71189780807827</v>
      </c>
      <c r="P62">
        <v>66.761372765199326</v>
      </c>
      <c r="Q62">
        <v>1.931276487341772</v>
      </c>
      <c r="R62">
        <v>5.7990154320987655</v>
      </c>
      <c r="S62">
        <v>3.8699865250696379</v>
      </c>
      <c r="T62">
        <v>0</v>
      </c>
      <c r="U62">
        <v>320.04046628867758</v>
      </c>
      <c r="V62">
        <v>2.8992762923351156</v>
      </c>
      <c r="W62">
        <v>6.3306526298832067</v>
      </c>
      <c r="X62">
        <v>20.309364186311786</v>
      </c>
      <c r="Y62">
        <v>0</v>
      </c>
      <c r="Z62">
        <v>3.2032516579999997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13.245724376989758</v>
      </c>
      <c r="AL62">
        <v>6.2779574000000018</v>
      </c>
      <c r="AM62">
        <v>3.8819649215303831</v>
      </c>
      <c r="AN62">
        <v>0</v>
      </c>
      <c r="AO62">
        <v>0</v>
      </c>
      <c r="AP62">
        <v>0</v>
      </c>
      <c r="AQ62">
        <v>0</v>
      </c>
      <c r="AR62">
        <v>8.6766976000000007</v>
      </c>
      <c r="AS62">
        <v>7.5997496491971459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655.97876664317289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87.030971891533284</v>
      </c>
      <c r="L63">
        <v>24.960365008923947</v>
      </c>
      <c r="M63">
        <v>0</v>
      </c>
      <c r="N63">
        <v>24.448775722002907</v>
      </c>
      <c r="O63">
        <v>48.71189780807827</v>
      </c>
      <c r="P63">
        <v>66.761372765199326</v>
      </c>
      <c r="Q63">
        <v>1.931276487341772</v>
      </c>
      <c r="R63">
        <v>5.7990154320987655</v>
      </c>
      <c r="S63">
        <v>3.8699865250696379</v>
      </c>
      <c r="T63">
        <v>0</v>
      </c>
      <c r="U63">
        <v>320.04046628867758</v>
      </c>
      <c r="V63">
        <v>2.8992762923351156</v>
      </c>
      <c r="W63">
        <v>11.398240434782609</v>
      </c>
      <c r="X63">
        <v>36.231573074351402</v>
      </c>
      <c r="Y63">
        <v>0</v>
      </c>
      <c r="Z63">
        <v>3.2032516579999997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4.6520435999999998</v>
      </c>
      <c r="AI63">
        <v>0</v>
      </c>
      <c r="AJ63">
        <v>0</v>
      </c>
      <c r="AK63">
        <v>13.245724376989758</v>
      </c>
      <c r="AL63">
        <v>6.2779574000000018</v>
      </c>
      <c r="AM63">
        <v>3.8819649215303831</v>
      </c>
      <c r="AN63">
        <v>0</v>
      </c>
      <c r="AO63">
        <v>0</v>
      </c>
      <c r="AP63">
        <v>0</v>
      </c>
      <c r="AQ63">
        <v>0</v>
      </c>
      <c r="AR63">
        <v>8.6766976000000007</v>
      </c>
      <c r="AS63">
        <v>7.5997496491971459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681.62060693611193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87.030971891533284</v>
      </c>
      <c r="L64">
        <v>24.960365008923947</v>
      </c>
      <c r="M64">
        <v>0</v>
      </c>
      <c r="N64">
        <v>24.448775722002907</v>
      </c>
      <c r="O64">
        <v>48.71189780807827</v>
      </c>
      <c r="P64">
        <v>66.761372765199326</v>
      </c>
      <c r="Q64">
        <v>1.931276487341772</v>
      </c>
      <c r="R64">
        <v>5.7990154320987655</v>
      </c>
      <c r="S64">
        <v>3.8699865250696379</v>
      </c>
      <c r="T64">
        <v>0</v>
      </c>
      <c r="U64">
        <v>320.04046628867758</v>
      </c>
      <c r="V64">
        <v>2.8992762923351156</v>
      </c>
      <c r="W64">
        <v>11.398240434782609</v>
      </c>
      <c r="X64">
        <v>36.231449789345263</v>
      </c>
      <c r="Y64">
        <v>0</v>
      </c>
      <c r="Z64">
        <v>3.2032516579999997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4.6520435999999998</v>
      </c>
      <c r="AI64">
        <v>0</v>
      </c>
      <c r="AJ64">
        <v>0</v>
      </c>
      <c r="AK64">
        <v>13.245724376989758</v>
      </c>
      <c r="AL64">
        <v>6.2779574000000018</v>
      </c>
      <c r="AM64">
        <v>3.8819649215303831</v>
      </c>
      <c r="AN64">
        <v>0</v>
      </c>
      <c r="AO64">
        <v>0</v>
      </c>
      <c r="AP64">
        <v>0</v>
      </c>
      <c r="AQ64">
        <v>0</v>
      </c>
      <c r="AR64">
        <v>8.6766976000000007</v>
      </c>
      <c r="AS64">
        <v>7.5997496491971459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681.6204836511057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87.030971891533284</v>
      </c>
      <c r="L65">
        <v>24.960365008923947</v>
      </c>
      <c r="M65">
        <v>0</v>
      </c>
      <c r="N65">
        <v>24.448775722002907</v>
      </c>
      <c r="O65">
        <v>48.71189780807827</v>
      </c>
      <c r="P65">
        <v>66.761372765199326</v>
      </c>
      <c r="Q65">
        <v>1.931276487341772</v>
      </c>
      <c r="R65">
        <v>5.7990154320987655</v>
      </c>
      <c r="S65">
        <v>3.8699865250696379</v>
      </c>
      <c r="T65">
        <v>0</v>
      </c>
      <c r="U65">
        <v>320.04046628867758</v>
      </c>
      <c r="V65">
        <v>2.8992762923351156</v>
      </c>
      <c r="W65">
        <v>11.398432647362977</v>
      </c>
      <c r="X65">
        <v>36.231449789345263</v>
      </c>
      <c r="Y65">
        <v>0</v>
      </c>
      <c r="Z65">
        <v>3.2032516579999997</v>
      </c>
      <c r="AA65">
        <v>0</v>
      </c>
      <c r="AB65">
        <v>0</v>
      </c>
      <c r="AC65">
        <v>2.3767312088895864</v>
      </c>
      <c r="AD65">
        <v>0</v>
      </c>
      <c r="AE65">
        <v>0</v>
      </c>
      <c r="AF65">
        <v>0</v>
      </c>
      <c r="AG65">
        <v>0</v>
      </c>
      <c r="AH65">
        <v>9.3040871999999997</v>
      </c>
      <c r="AI65">
        <v>0</v>
      </c>
      <c r="AJ65">
        <v>0</v>
      </c>
      <c r="AK65">
        <v>13.245724376989758</v>
      </c>
      <c r="AL65">
        <v>6.2779574000000018</v>
      </c>
      <c r="AM65">
        <v>3.8819649215303831</v>
      </c>
      <c r="AN65">
        <v>0</v>
      </c>
      <c r="AO65">
        <v>0</v>
      </c>
      <c r="AP65">
        <v>0</v>
      </c>
      <c r="AQ65">
        <v>0</v>
      </c>
      <c r="AR65">
        <v>8.6766976000000007</v>
      </c>
      <c r="AS65">
        <v>7.5997496491971459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688.64945067257577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87.030971891533284</v>
      </c>
      <c r="L66">
        <v>24.960365008923947</v>
      </c>
      <c r="M66">
        <v>0</v>
      </c>
      <c r="N66">
        <v>24.448775722002907</v>
      </c>
      <c r="O66">
        <v>48.71189780807827</v>
      </c>
      <c r="P66">
        <v>66.761372765199326</v>
      </c>
      <c r="Q66">
        <v>1.931276487341772</v>
      </c>
      <c r="R66">
        <v>5.7990154320987655</v>
      </c>
      <c r="S66">
        <v>3.8699865250696379</v>
      </c>
      <c r="T66">
        <v>0</v>
      </c>
      <c r="U66">
        <v>320.04046628867758</v>
      </c>
      <c r="V66">
        <v>2.8992762923351156</v>
      </c>
      <c r="W66">
        <v>11.398432647362977</v>
      </c>
      <c r="X66">
        <v>36.231449789345263</v>
      </c>
      <c r="Y66">
        <v>0</v>
      </c>
      <c r="Z66">
        <v>3.2032516579999997</v>
      </c>
      <c r="AA66">
        <v>0</v>
      </c>
      <c r="AB66">
        <v>0</v>
      </c>
      <c r="AC66">
        <v>2.3767312088895864</v>
      </c>
      <c r="AD66">
        <v>0</v>
      </c>
      <c r="AE66">
        <v>4.0477262626656278</v>
      </c>
      <c r="AF66">
        <v>0</v>
      </c>
      <c r="AG66">
        <v>0</v>
      </c>
      <c r="AH66">
        <v>9.3040871999999997</v>
      </c>
      <c r="AI66">
        <v>0</v>
      </c>
      <c r="AJ66">
        <v>0</v>
      </c>
      <c r="AK66">
        <v>13.245724376989758</v>
      </c>
      <c r="AL66">
        <v>6.2779574000000018</v>
      </c>
      <c r="AM66">
        <v>3.8819649215303831</v>
      </c>
      <c r="AN66">
        <v>0</v>
      </c>
      <c r="AO66">
        <v>0</v>
      </c>
      <c r="AP66">
        <v>0</v>
      </c>
      <c r="AQ66">
        <v>0</v>
      </c>
      <c r="AR66">
        <v>8.6766976000000007</v>
      </c>
      <c r="AS66">
        <v>7.5997496491971459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692.69717693524137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87.030971891533284</v>
      </c>
      <c r="L67">
        <v>26.209774757225933</v>
      </c>
      <c r="M67">
        <v>0</v>
      </c>
      <c r="N67">
        <v>24.448775722002907</v>
      </c>
      <c r="O67">
        <v>48.71189780807827</v>
      </c>
      <c r="P67">
        <v>66.761372765199326</v>
      </c>
      <c r="Q67">
        <v>1.931276487341772</v>
      </c>
      <c r="R67">
        <v>5.6300631225243372</v>
      </c>
      <c r="S67">
        <v>3.8699865250696379</v>
      </c>
      <c r="T67">
        <v>0</v>
      </c>
      <c r="U67">
        <v>320.04046628867758</v>
      </c>
      <c r="V67">
        <v>2.8999323525513581</v>
      </c>
      <c r="W67">
        <v>11.396929010695189</v>
      </c>
      <c r="X67">
        <v>36.229392737960033</v>
      </c>
      <c r="Y67">
        <v>0</v>
      </c>
      <c r="Z67">
        <v>3.2032516579999997</v>
      </c>
      <c r="AA67">
        <v>3.4505718561884673</v>
      </c>
      <c r="AB67">
        <v>3.2349709372843218</v>
      </c>
      <c r="AC67">
        <v>2.3767312088895864</v>
      </c>
      <c r="AD67">
        <v>0</v>
      </c>
      <c r="AE67">
        <v>4.0477262626656278</v>
      </c>
      <c r="AF67">
        <v>0</v>
      </c>
      <c r="AG67">
        <v>0</v>
      </c>
      <c r="AH67">
        <v>9.3040871999999997</v>
      </c>
      <c r="AI67">
        <v>0</v>
      </c>
      <c r="AJ67">
        <v>0</v>
      </c>
      <c r="AK67">
        <v>13.245724376989758</v>
      </c>
      <c r="AL67">
        <v>6.2779574000000018</v>
      </c>
      <c r="AM67">
        <v>3.8819649215303831</v>
      </c>
      <c r="AN67">
        <v>0</v>
      </c>
      <c r="AO67">
        <v>0</v>
      </c>
      <c r="AP67">
        <v>0</v>
      </c>
      <c r="AQ67">
        <v>0</v>
      </c>
      <c r="AR67">
        <v>8.6766976000000007</v>
      </c>
      <c r="AS67">
        <v>7.5997496491971459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700.46027253960494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87.030971891533284</v>
      </c>
      <c r="L68">
        <v>26.209774757225933</v>
      </c>
      <c r="M68">
        <v>0</v>
      </c>
      <c r="N68">
        <v>24.448775722002907</v>
      </c>
      <c r="O68">
        <v>48.71189780807827</v>
      </c>
      <c r="P68">
        <v>66.761372765199326</v>
      </c>
      <c r="Q68">
        <v>1.931276487341772</v>
      </c>
      <c r="R68">
        <v>5.8017688961250409</v>
      </c>
      <c r="S68">
        <v>3.8699865250696379</v>
      </c>
      <c r="T68">
        <v>0</v>
      </c>
      <c r="U68">
        <v>320.04046628867758</v>
      </c>
      <c r="V68">
        <v>2.8999323525513581</v>
      </c>
      <c r="W68">
        <v>11.396929010695189</v>
      </c>
      <c r="X68">
        <v>36.229392737960033</v>
      </c>
      <c r="Y68">
        <v>0</v>
      </c>
      <c r="Z68">
        <v>3.2032516579999997</v>
      </c>
      <c r="AA68">
        <v>3.4505718561884673</v>
      </c>
      <c r="AB68">
        <v>3.2349709372843218</v>
      </c>
      <c r="AC68">
        <v>2.3767312088895864</v>
      </c>
      <c r="AD68">
        <v>0</v>
      </c>
      <c r="AE68">
        <v>4.0477262626656278</v>
      </c>
      <c r="AF68">
        <v>0</v>
      </c>
      <c r="AG68">
        <v>0</v>
      </c>
      <c r="AH68">
        <v>9.3040871999999997</v>
      </c>
      <c r="AI68">
        <v>0</v>
      </c>
      <c r="AJ68">
        <v>0</v>
      </c>
      <c r="AK68">
        <v>13.245724376989758</v>
      </c>
      <c r="AL68">
        <v>6.2779574000000018</v>
      </c>
      <c r="AM68">
        <v>3.8819649215303831</v>
      </c>
      <c r="AN68">
        <v>0</v>
      </c>
      <c r="AO68">
        <v>0</v>
      </c>
      <c r="AP68">
        <v>0</v>
      </c>
      <c r="AQ68">
        <v>0</v>
      </c>
      <c r="AR68">
        <v>8.6766976000000007</v>
      </c>
      <c r="AS68">
        <v>7.5997496491971459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700.63197831320565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87.03022547755468</v>
      </c>
      <c r="L69">
        <v>24.71978756194677</v>
      </c>
      <c r="M69">
        <v>0</v>
      </c>
      <c r="N69">
        <v>24.448775722002907</v>
      </c>
      <c r="O69">
        <v>48.71189780807827</v>
      </c>
      <c r="P69">
        <v>66.761372765199326</v>
      </c>
      <c r="Q69">
        <v>1.9392690730538924</v>
      </c>
      <c r="R69">
        <v>5.8017688961250409</v>
      </c>
      <c r="S69">
        <v>3.869833058823529</v>
      </c>
      <c r="T69">
        <v>0</v>
      </c>
      <c r="U69">
        <v>320.04046628867758</v>
      </c>
      <c r="V69">
        <v>2.8999323525513581</v>
      </c>
      <c r="W69">
        <v>11.396929010695189</v>
      </c>
      <c r="X69">
        <v>36.229392737960033</v>
      </c>
      <c r="Y69">
        <v>0</v>
      </c>
      <c r="Z69">
        <v>1.6016259560000001</v>
      </c>
      <c r="AA69">
        <v>3.4505718561884673</v>
      </c>
      <c r="AB69">
        <v>3.2349709372843218</v>
      </c>
      <c r="AC69">
        <v>2.3767312088895864</v>
      </c>
      <c r="AD69">
        <v>0</v>
      </c>
      <c r="AE69">
        <v>4.0477262626656278</v>
      </c>
      <c r="AF69">
        <v>0</v>
      </c>
      <c r="AG69">
        <v>0</v>
      </c>
      <c r="AH69">
        <v>9.3040871999999997</v>
      </c>
      <c r="AI69">
        <v>0</v>
      </c>
      <c r="AJ69">
        <v>0</v>
      </c>
      <c r="AK69">
        <v>13.245724376989758</v>
      </c>
      <c r="AL69">
        <v>6.2779574000000018</v>
      </c>
      <c r="AM69">
        <v>3.8819649215303831</v>
      </c>
      <c r="AN69">
        <v>0</v>
      </c>
      <c r="AO69">
        <v>0</v>
      </c>
      <c r="AP69">
        <v>0</v>
      </c>
      <c r="AQ69">
        <v>0</v>
      </c>
      <c r="AR69">
        <v>8.6766976000000007</v>
      </c>
      <c r="AS69">
        <v>7.5997496491971459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697.54745812141391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87.030210280881903</v>
      </c>
      <c r="L70">
        <v>24.71978756194677</v>
      </c>
      <c r="M70">
        <v>0</v>
      </c>
      <c r="N70">
        <v>24.448775722002907</v>
      </c>
      <c r="O70">
        <v>48.71189780807827</v>
      </c>
      <c r="P70">
        <v>66.761372765199326</v>
      </c>
      <c r="Q70">
        <v>1.9392690730538924</v>
      </c>
      <c r="R70">
        <v>5.8017688961250409</v>
      </c>
      <c r="S70">
        <v>3.869833058823529</v>
      </c>
      <c r="T70">
        <v>0</v>
      </c>
      <c r="U70">
        <v>320.04046628867758</v>
      </c>
      <c r="V70">
        <v>2.8999323525513581</v>
      </c>
      <c r="W70">
        <v>11.396929010695189</v>
      </c>
      <c r="X70">
        <v>36.229392737960033</v>
      </c>
      <c r="Y70">
        <v>0</v>
      </c>
      <c r="Z70">
        <v>1.6016259560000001</v>
      </c>
      <c r="AA70">
        <v>3.4505718561884673</v>
      </c>
      <c r="AB70">
        <v>6.4699416205551392</v>
      </c>
      <c r="AC70">
        <v>4.7534626717449342</v>
      </c>
      <c r="AD70">
        <v>0</v>
      </c>
      <c r="AE70">
        <v>4.0477262626656278</v>
      </c>
      <c r="AF70">
        <v>0</v>
      </c>
      <c r="AG70">
        <v>0</v>
      </c>
      <c r="AH70">
        <v>9.3040871999999997</v>
      </c>
      <c r="AI70">
        <v>0</v>
      </c>
      <c r="AJ70">
        <v>0</v>
      </c>
      <c r="AK70">
        <v>13.245724376989758</v>
      </c>
      <c r="AL70">
        <v>6.2779574000000018</v>
      </c>
      <c r="AM70">
        <v>3.8819649215303831</v>
      </c>
      <c r="AN70">
        <v>0</v>
      </c>
      <c r="AO70">
        <v>0</v>
      </c>
      <c r="AP70">
        <v>0</v>
      </c>
      <c r="AQ70">
        <v>0</v>
      </c>
      <c r="AR70">
        <v>8.6766976000000007</v>
      </c>
      <c r="AS70">
        <v>7.5997496491971459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703.15914507086734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87.030189045490616</v>
      </c>
      <c r="L71">
        <v>24.71978756194677</v>
      </c>
      <c r="M71">
        <v>0</v>
      </c>
      <c r="N71">
        <v>24.448775722002907</v>
      </c>
      <c r="O71">
        <v>48.71189780807827</v>
      </c>
      <c r="P71">
        <v>66.761372765199326</v>
      </c>
      <c r="Q71">
        <v>1.9392690730538924</v>
      </c>
      <c r="R71">
        <v>5.8017688961250409</v>
      </c>
      <c r="S71">
        <v>3.869833058823529</v>
      </c>
      <c r="T71">
        <v>0</v>
      </c>
      <c r="U71">
        <v>320.04046628867758</v>
      </c>
      <c r="V71">
        <v>2.8999323525513581</v>
      </c>
      <c r="W71">
        <v>11.396929010695189</v>
      </c>
      <c r="X71">
        <v>36.229392737960033</v>
      </c>
      <c r="Y71">
        <v>0</v>
      </c>
      <c r="Z71">
        <v>1.6016259560000001</v>
      </c>
      <c r="AA71">
        <v>6.9011437123769346</v>
      </c>
      <c r="AB71">
        <v>6.4699416205551392</v>
      </c>
      <c r="AC71">
        <v>4.7534626717449342</v>
      </c>
      <c r="AD71">
        <v>0</v>
      </c>
      <c r="AE71">
        <v>4.0477262626656278</v>
      </c>
      <c r="AF71">
        <v>0</v>
      </c>
      <c r="AG71">
        <v>0</v>
      </c>
      <c r="AH71">
        <v>14.886539520000001</v>
      </c>
      <c r="AI71">
        <v>0</v>
      </c>
      <c r="AJ71">
        <v>0</v>
      </c>
      <c r="AK71">
        <v>13.245724376989758</v>
      </c>
      <c r="AL71">
        <v>3.1389787000000009</v>
      </c>
      <c r="AM71">
        <v>3.8819649215303831</v>
      </c>
      <c r="AN71">
        <v>0</v>
      </c>
      <c r="AO71">
        <v>0</v>
      </c>
      <c r="AP71">
        <v>0.31458411216536875</v>
      </c>
      <c r="AQ71">
        <v>0</v>
      </c>
      <c r="AR71">
        <v>8.6766976000000007</v>
      </c>
      <c r="AS71">
        <v>7.5997496491971459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709.36775342382987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87.029314778908855</v>
      </c>
      <c r="L72">
        <v>24.71978756194677</v>
      </c>
      <c r="M72">
        <v>0</v>
      </c>
      <c r="N72">
        <v>24.448775722002907</v>
      </c>
      <c r="O72">
        <v>48.71189780807827</v>
      </c>
      <c r="P72">
        <v>66.761372765199326</v>
      </c>
      <c r="Q72">
        <v>1.9392690730538924</v>
      </c>
      <c r="R72">
        <v>5.8017688961250409</v>
      </c>
      <c r="S72">
        <v>3.869833058823529</v>
      </c>
      <c r="T72">
        <v>0</v>
      </c>
      <c r="U72">
        <v>320.04046628867758</v>
      </c>
      <c r="V72">
        <v>2.8999323525513581</v>
      </c>
      <c r="W72">
        <v>11.396929010695189</v>
      </c>
      <c r="X72">
        <v>36.229392737960033</v>
      </c>
      <c r="Y72">
        <v>0</v>
      </c>
      <c r="Z72">
        <v>1.6016259560000001</v>
      </c>
      <c r="AA72">
        <v>6.9011437123769346</v>
      </c>
      <c r="AB72">
        <v>6.4699416205551392</v>
      </c>
      <c r="AC72">
        <v>4.7534626717449342</v>
      </c>
      <c r="AD72">
        <v>0</v>
      </c>
      <c r="AE72">
        <v>8.0954525253312557</v>
      </c>
      <c r="AF72">
        <v>0</v>
      </c>
      <c r="AG72">
        <v>0</v>
      </c>
      <c r="AH72">
        <v>14.886539520000001</v>
      </c>
      <c r="AI72">
        <v>0</v>
      </c>
      <c r="AJ72">
        <v>0</v>
      </c>
      <c r="AK72">
        <v>13.245724376989758</v>
      </c>
      <c r="AL72">
        <v>3.1389787000000009</v>
      </c>
      <c r="AM72">
        <v>3.8819649215303831</v>
      </c>
      <c r="AN72">
        <v>0</v>
      </c>
      <c r="AO72">
        <v>0</v>
      </c>
      <c r="AP72">
        <v>0.31458411216536875</v>
      </c>
      <c r="AQ72">
        <v>0</v>
      </c>
      <c r="AR72">
        <v>8.6766976000000007</v>
      </c>
      <c r="AS72">
        <v>7.5997496491971459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713.41460541991364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87.030171705651355</v>
      </c>
      <c r="L73">
        <v>24.71978756194677</v>
      </c>
      <c r="M73">
        <v>0</v>
      </c>
      <c r="N73">
        <v>24.448775722002907</v>
      </c>
      <c r="O73">
        <v>48.71189780807827</v>
      </c>
      <c r="P73">
        <v>66.761372765199326</v>
      </c>
      <c r="Q73">
        <v>1.9392690730538924</v>
      </c>
      <c r="R73">
        <v>5.8017688961250409</v>
      </c>
      <c r="S73">
        <v>3.869833058823529</v>
      </c>
      <c r="T73">
        <v>0</v>
      </c>
      <c r="U73">
        <v>320.04046628867758</v>
      </c>
      <c r="V73">
        <v>2.8999323525513581</v>
      </c>
      <c r="W73">
        <v>11.396929010695189</v>
      </c>
      <c r="X73">
        <v>36.229392737960033</v>
      </c>
      <c r="Y73">
        <v>0</v>
      </c>
      <c r="Z73">
        <v>1.6016259560000001</v>
      </c>
      <c r="AA73">
        <v>10.351715568565403</v>
      </c>
      <c r="AB73">
        <v>6.4699416205551392</v>
      </c>
      <c r="AC73">
        <v>4.7534626717449342</v>
      </c>
      <c r="AD73">
        <v>2.2385565738077213</v>
      </c>
      <c r="AE73">
        <v>8.0954525253312557</v>
      </c>
      <c r="AF73">
        <v>0</v>
      </c>
      <c r="AG73">
        <v>0</v>
      </c>
      <c r="AH73">
        <v>21.771563946399155</v>
      </c>
      <c r="AI73">
        <v>0</v>
      </c>
      <c r="AJ73">
        <v>0</v>
      </c>
      <c r="AK73">
        <v>13.245724376989758</v>
      </c>
      <c r="AL73">
        <v>0.57072339999999999</v>
      </c>
      <c r="AM73">
        <v>3.8819649215303831</v>
      </c>
      <c r="AN73">
        <v>0</v>
      </c>
      <c r="AO73">
        <v>0</v>
      </c>
      <c r="AP73">
        <v>0.44041780782303241</v>
      </c>
      <c r="AQ73">
        <v>0</v>
      </c>
      <c r="AR73">
        <v>8.6766976000000007</v>
      </c>
      <c r="AS73">
        <v>7.5997496491971459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723.5471935987091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87.029374872939002</v>
      </c>
      <c r="L74">
        <v>24.71978756194677</v>
      </c>
      <c r="M74">
        <v>0</v>
      </c>
      <c r="N74">
        <v>24.448775722002907</v>
      </c>
      <c r="O74">
        <v>48.71189780807827</v>
      </c>
      <c r="P74">
        <v>66.761372765199326</v>
      </c>
      <c r="Q74">
        <v>2.6807394323432345</v>
      </c>
      <c r="R74">
        <v>10.413854705516266</v>
      </c>
      <c r="S74">
        <v>6.4809020136425648</v>
      </c>
      <c r="T74">
        <v>0</v>
      </c>
      <c r="U74">
        <v>320.04046628867758</v>
      </c>
      <c r="V74">
        <v>2.8999323525513581</v>
      </c>
      <c r="W74">
        <v>11.396929010695189</v>
      </c>
      <c r="X74">
        <v>36.229392737960033</v>
      </c>
      <c r="Y74">
        <v>0</v>
      </c>
      <c r="Z74">
        <v>4.8048776140000005</v>
      </c>
      <c r="AA74">
        <v>10.351715568565403</v>
      </c>
      <c r="AB74">
        <v>9.7049125578394619</v>
      </c>
      <c r="AC74">
        <v>4.7534626717449342</v>
      </c>
      <c r="AD74">
        <v>4.4771134015897047</v>
      </c>
      <c r="AE74">
        <v>8.0954525253312557</v>
      </c>
      <c r="AF74">
        <v>0</v>
      </c>
      <c r="AG74">
        <v>0</v>
      </c>
      <c r="AH74">
        <v>22.981095333199576</v>
      </c>
      <c r="AI74">
        <v>0</v>
      </c>
      <c r="AJ74">
        <v>0</v>
      </c>
      <c r="AK74">
        <v>13.245724376989758</v>
      </c>
      <c r="AL74">
        <v>0.57072339999999999</v>
      </c>
      <c r="AM74">
        <v>3.8819649215303831</v>
      </c>
      <c r="AN74">
        <v>0</v>
      </c>
      <c r="AO74">
        <v>0</v>
      </c>
      <c r="AP74">
        <v>0.44041780782303241</v>
      </c>
      <c r="AQ74">
        <v>0</v>
      </c>
      <c r="AR74">
        <v>8.6766976000000007</v>
      </c>
      <c r="AS74">
        <v>7.5997496491971459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741.39733269936312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87.030426965009013</v>
      </c>
      <c r="L75">
        <v>24.71978756194677</v>
      </c>
      <c r="M75">
        <v>0</v>
      </c>
      <c r="N75">
        <v>24.448775722002907</v>
      </c>
      <c r="O75">
        <v>48.71189780807827</v>
      </c>
      <c r="P75">
        <v>66.761372765199326</v>
      </c>
      <c r="Q75">
        <v>1.9392690730538924</v>
      </c>
      <c r="R75">
        <v>5.8017688961250409</v>
      </c>
      <c r="S75">
        <v>3.869833058823529</v>
      </c>
      <c r="T75">
        <v>0</v>
      </c>
      <c r="U75">
        <v>320.04046628867758</v>
      </c>
      <c r="V75">
        <v>5.1000855902777777</v>
      </c>
      <c r="W75">
        <v>11.396929010695189</v>
      </c>
      <c r="X75">
        <v>36.229392737960033</v>
      </c>
      <c r="Y75">
        <v>0</v>
      </c>
      <c r="Z75">
        <v>4.8048776140000005</v>
      </c>
      <c r="AA75">
        <v>10.351715568565403</v>
      </c>
      <c r="AB75">
        <v>9.7049125578394619</v>
      </c>
      <c r="AC75">
        <v>4.7534626717449342</v>
      </c>
      <c r="AD75">
        <v>6.7312424072672217</v>
      </c>
      <c r="AE75">
        <v>8.0954525253312557</v>
      </c>
      <c r="AF75">
        <v>0</v>
      </c>
      <c r="AG75">
        <v>0</v>
      </c>
      <c r="AH75">
        <v>22.981095333199576</v>
      </c>
      <c r="AI75">
        <v>0</v>
      </c>
      <c r="AJ75">
        <v>0</v>
      </c>
      <c r="AK75">
        <v>13.245724376989758</v>
      </c>
      <c r="AL75">
        <v>6.2779574000000018</v>
      </c>
      <c r="AM75">
        <v>3.8819649215303831</v>
      </c>
      <c r="AN75">
        <v>0</v>
      </c>
      <c r="AO75">
        <v>0</v>
      </c>
      <c r="AP75">
        <v>0.44041780782303241</v>
      </c>
      <c r="AQ75">
        <v>0</v>
      </c>
      <c r="AR75">
        <v>8.6766976000000007</v>
      </c>
      <c r="AS75">
        <v>7.5997496491971459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743.59527591133758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87.030426965009013</v>
      </c>
      <c r="L76">
        <v>24.71978756194677</v>
      </c>
      <c r="M76">
        <v>0</v>
      </c>
      <c r="N76">
        <v>24.448775722002907</v>
      </c>
      <c r="O76">
        <v>48.71189780807827</v>
      </c>
      <c r="P76">
        <v>66.761372765199326</v>
      </c>
      <c r="Q76">
        <v>2.6807394323432345</v>
      </c>
      <c r="R76">
        <v>10.413854705516266</v>
      </c>
      <c r="S76">
        <v>6.4809020136425648</v>
      </c>
      <c r="T76">
        <v>0</v>
      </c>
      <c r="U76">
        <v>320.04046628867758</v>
      </c>
      <c r="V76">
        <v>5.1000855902777777</v>
      </c>
      <c r="W76">
        <v>11.396929010695189</v>
      </c>
      <c r="X76">
        <v>36.229392737960033</v>
      </c>
      <c r="Y76">
        <v>0</v>
      </c>
      <c r="Z76">
        <v>4.8048776140000005</v>
      </c>
      <c r="AA76">
        <v>10.351715568565403</v>
      </c>
      <c r="AB76">
        <v>9.7049125578394619</v>
      </c>
      <c r="AC76">
        <v>4.7534626717449342</v>
      </c>
      <c r="AD76">
        <v>8.9749899610143817</v>
      </c>
      <c r="AE76">
        <v>8.0954525253312557</v>
      </c>
      <c r="AF76">
        <v>0</v>
      </c>
      <c r="AG76">
        <v>0</v>
      </c>
      <c r="AH76">
        <v>22.981095333199576</v>
      </c>
      <c r="AI76">
        <v>0</v>
      </c>
      <c r="AJ76">
        <v>0</v>
      </c>
      <c r="AK76">
        <v>13.245724376989758</v>
      </c>
      <c r="AL76">
        <v>19.493057793029262</v>
      </c>
      <c r="AM76">
        <v>3.8819649215303831</v>
      </c>
      <c r="AN76">
        <v>0</v>
      </c>
      <c r="AO76">
        <v>0</v>
      </c>
      <c r="AP76">
        <v>0.44041780782303241</v>
      </c>
      <c r="AQ76">
        <v>0</v>
      </c>
      <c r="AR76">
        <v>8.6766976000000007</v>
      </c>
      <c r="AS76">
        <v>7.5997496491971459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767.0187489816135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87.030426965009013</v>
      </c>
      <c r="L77">
        <v>24.71978756194677</v>
      </c>
      <c r="M77">
        <v>0</v>
      </c>
      <c r="N77">
        <v>24.448775722002907</v>
      </c>
      <c r="O77">
        <v>48.71189780807827</v>
      </c>
      <c r="P77">
        <v>66.761372765199326</v>
      </c>
      <c r="Q77">
        <v>2.6807394323432345</v>
      </c>
      <c r="R77">
        <v>10.413854705516266</v>
      </c>
      <c r="S77">
        <v>6.4809020136425648</v>
      </c>
      <c r="T77">
        <v>0</v>
      </c>
      <c r="U77">
        <v>320.04046628867758</v>
      </c>
      <c r="V77">
        <v>5.1000855902777777</v>
      </c>
      <c r="W77">
        <v>11.396929010695189</v>
      </c>
      <c r="X77">
        <v>36.229392737960033</v>
      </c>
      <c r="Y77">
        <v>0</v>
      </c>
      <c r="Z77">
        <v>4.8048776140000005</v>
      </c>
      <c r="AA77">
        <v>10.351715568565403</v>
      </c>
      <c r="AB77">
        <v>9.7049125578394619</v>
      </c>
      <c r="AC77">
        <v>4.7534626717449342</v>
      </c>
      <c r="AD77">
        <v>8.9749899610143817</v>
      </c>
      <c r="AE77">
        <v>8.0954525253312557</v>
      </c>
      <c r="AF77">
        <v>0</v>
      </c>
      <c r="AG77">
        <v>0</v>
      </c>
      <c r="AH77">
        <v>22.981095333199576</v>
      </c>
      <c r="AI77">
        <v>0</v>
      </c>
      <c r="AJ77">
        <v>0</v>
      </c>
      <c r="AK77">
        <v>13.245724376989758</v>
      </c>
      <c r="AL77">
        <v>19.493057793029262</v>
      </c>
      <c r="AM77">
        <v>3.8819649215303831</v>
      </c>
      <c r="AN77">
        <v>0</v>
      </c>
      <c r="AO77">
        <v>0</v>
      </c>
      <c r="AP77">
        <v>0.44041780782303241</v>
      </c>
      <c r="AQ77">
        <v>0</v>
      </c>
      <c r="AR77">
        <v>8.6766976000000007</v>
      </c>
      <c r="AS77">
        <v>7.5997496491971459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767.0187489816135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87.030426965009013</v>
      </c>
      <c r="L78">
        <v>24.71978756194677</v>
      </c>
      <c r="M78">
        <v>0</v>
      </c>
      <c r="N78">
        <v>24.448775722002907</v>
      </c>
      <c r="O78">
        <v>48.71189780807827</v>
      </c>
      <c r="P78">
        <v>66.761372765199326</v>
      </c>
      <c r="Q78">
        <v>1.9392690730538924</v>
      </c>
      <c r="R78">
        <v>10.413854705516266</v>
      </c>
      <c r="S78">
        <v>4.7106556302864933</v>
      </c>
      <c r="T78">
        <v>0</v>
      </c>
      <c r="U78">
        <v>320.04046628867758</v>
      </c>
      <c r="V78">
        <v>5.1000855902777777</v>
      </c>
      <c r="W78">
        <v>11.396929010695189</v>
      </c>
      <c r="X78">
        <v>36.229392737960033</v>
      </c>
      <c r="Y78">
        <v>0</v>
      </c>
      <c r="Z78">
        <v>4.8048776140000005</v>
      </c>
      <c r="AA78">
        <v>10.351715568565403</v>
      </c>
      <c r="AB78">
        <v>9.7049125578394619</v>
      </c>
      <c r="AC78">
        <v>4.7534626717449342</v>
      </c>
      <c r="AD78">
        <v>8.9749899610143817</v>
      </c>
      <c r="AE78">
        <v>8.0954525253312557</v>
      </c>
      <c r="AF78">
        <v>0</v>
      </c>
      <c r="AG78">
        <v>0</v>
      </c>
      <c r="AH78">
        <v>22.981095333199576</v>
      </c>
      <c r="AI78">
        <v>0</v>
      </c>
      <c r="AJ78">
        <v>0</v>
      </c>
      <c r="AK78">
        <v>13.245724376989758</v>
      </c>
      <c r="AL78">
        <v>19.493057793029262</v>
      </c>
      <c r="AM78">
        <v>3.8819649215303831</v>
      </c>
      <c r="AN78">
        <v>0</v>
      </c>
      <c r="AO78">
        <v>0</v>
      </c>
      <c r="AP78">
        <v>0.44041780782303241</v>
      </c>
      <c r="AQ78">
        <v>0</v>
      </c>
      <c r="AR78">
        <v>8.6766976000000007</v>
      </c>
      <c r="AS78">
        <v>7.5997496491971459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764.50703223896801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87.030426965009013</v>
      </c>
      <c r="L79">
        <v>24.71978756194677</v>
      </c>
      <c r="M79">
        <v>0</v>
      </c>
      <c r="N79">
        <v>24.448775722002907</v>
      </c>
      <c r="O79">
        <v>48.71189780807827</v>
      </c>
      <c r="P79">
        <v>66.761372765199326</v>
      </c>
      <c r="Q79">
        <v>1.9392690730538924</v>
      </c>
      <c r="R79">
        <v>10.413854705516266</v>
      </c>
      <c r="S79">
        <v>3.869833058823529</v>
      </c>
      <c r="T79">
        <v>0</v>
      </c>
      <c r="U79">
        <v>320.04046628867758</v>
      </c>
      <c r="V79">
        <v>5.1000855902777777</v>
      </c>
      <c r="W79">
        <v>11.396929010695189</v>
      </c>
      <c r="X79">
        <v>36.229392737960033</v>
      </c>
      <c r="Y79">
        <v>0</v>
      </c>
      <c r="Z79">
        <v>4.8048776140000005</v>
      </c>
      <c r="AA79">
        <v>10.351715568565403</v>
      </c>
      <c r="AB79">
        <v>9.7049125578394619</v>
      </c>
      <c r="AC79">
        <v>4.7534626717449342</v>
      </c>
      <c r="AD79">
        <v>8.9749899610143817</v>
      </c>
      <c r="AE79">
        <v>8.0954525253312557</v>
      </c>
      <c r="AF79">
        <v>0</v>
      </c>
      <c r="AG79">
        <v>0</v>
      </c>
      <c r="AH79">
        <v>22.981095333199576</v>
      </c>
      <c r="AI79">
        <v>0</v>
      </c>
      <c r="AJ79">
        <v>0</v>
      </c>
      <c r="AK79">
        <v>13.245724376989758</v>
      </c>
      <c r="AL79">
        <v>19.493057793029262</v>
      </c>
      <c r="AM79">
        <v>3.8819649215303831</v>
      </c>
      <c r="AN79">
        <v>0</v>
      </c>
      <c r="AO79">
        <v>0</v>
      </c>
      <c r="AP79">
        <v>0.44041780782303241</v>
      </c>
      <c r="AQ79">
        <v>0</v>
      </c>
      <c r="AR79">
        <v>8.6766976000000007</v>
      </c>
      <c r="AS79">
        <v>7.5997496491971459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763.66620966750509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87.030171705651355</v>
      </c>
      <c r="L80">
        <v>24.71978756194677</v>
      </c>
      <c r="M80">
        <v>0</v>
      </c>
      <c r="N80">
        <v>24.448775722002907</v>
      </c>
      <c r="O80">
        <v>48.71189780807827</v>
      </c>
      <c r="P80">
        <v>66.761372765199326</v>
      </c>
      <c r="Q80">
        <v>1.9392690730538924</v>
      </c>
      <c r="R80">
        <v>10.413854705516266</v>
      </c>
      <c r="S80">
        <v>3.869833058823529</v>
      </c>
      <c r="T80">
        <v>0</v>
      </c>
      <c r="U80">
        <v>320.04046628867758</v>
      </c>
      <c r="V80">
        <v>5.1000855902777777</v>
      </c>
      <c r="W80">
        <v>11.396929010695189</v>
      </c>
      <c r="X80">
        <v>36.229392737960033</v>
      </c>
      <c r="Y80">
        <v>0</v>
      </c>
      <c r="Z80">
        <v>1.6016259560000001</v>
      </c>
      <c r="AA80">
        <v>10.351715568565403</v>
      </c>
      <c r="AB80">
        <v>9.7049125578394619</v>
      </c>
      <c r="AC80">
        <v>4.7534626717449342</v>
      </c>
      <c r="AD80">
        <v>6.7312424072672217</v>
      </c>
      <c r="AE80">
        <v>8.0954525253312557</v>
      </c>
      <c r="AF80">
        <v>0</v>
      </c>
      <c r="AG80">
        <v>0</v>
      </c>
      <c r="AH80">
        <v>22.981095333199576</v>
      </c>
      <c r="AI80">
        <v>0</v>
      </c>
      <c r="AJ80">
        <v>0</v>
      </c>
      <c r="AK80">
        <v>13.245724376989758</v>
      </c>
      <c r="AL80">
        <v>6.2779574000000018</v>
      </c>
      <c r="AM80">
        <v>3.8819649215303831</v>
      </c>
      <c r="AN80">
        <v>0</v>
      </c>
      <c r="AO80">
        <v>0</v>
      </c>
      <c r="AP80">
        <v>0.44041780782303241</v>
      </c>
      <c r="AQ80">
        <v>0</v>
      </c>
      <c r="AR80">
        <v>8.6766976000000007</v>
      </c>
      <c r="AS80">
        <v>7.5997496491971459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745.00385480337115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87.030171705651355</v>
      </c>
      <c r="L81">
        <v>24.71978756194677</v>
      </c>
      <c r="M81">
        <v>0</v>
      </c>
      <c r="N81">
        <v>24.448775722002907</v>
      </c>
      <c r="O81">
        <v>48.71189780807827</v>
      </c>
      <c r="P81">
        <v>66.761372765199326</v>
      </c>
      <c r="Q81">
        <v>2.6807394323432345</v>
      </c>
      <c r="R81">
        <v>10.413854705516266</v>
      </c>
      <c r="S81">
        <v>6.419379802661771</v>
      </c>
      <c r="T81">
        <v>0</v>
      </c>
      <c r="U81">
        <v>320.04046628867758</v>
      </c>
      <c r="V81">
        <v>5.1000855902777777</v>
      </c>
      <c r="W81">
        <v>11.396929010695189</v>
      </c>
      <c r="X81">
        <v>36.229392737960033</v>
      </c>
      <c r="Y81">
        <v>0</v>
      </c>
      <c r="Z81">
        <v>1.6016259560000001</v>
      </c>
      <c r="AA81">
        <v>10.351715568565403</v>
      </c>
      <c r="AB81">
        <v>9.7049125578394619</v>
      </c>
      <c r="AC81">
        <v>4.7534626717449342</v>
      </c>
      <c r="AD81">
        <v>4.4771134015897047</v>
      </c>
      <c r="AE81">
        <v>8.0954525253312557</v>
      </c>
      <c r="AF81">
        <v>0</v>
      </c>
      <c r="AG81">
        <v>0</v>
      </c>
      <c r="AH81">
        <v>14.886539520000001</v>
      </c>
      <c r="AI81">
        <v>0</v>
      </c>
      <c r="AJ81">
        <v>0</v>
      </c>
      <c r="AK81">
        <v>13.245724376989758</v>
      </c>
      <c r="AL81">
        <v>3.1389787000000009</v>
      </c>
      <c r="AM81">
        <v>3.8819649215303831</v>
      </c>
      <c r="AN81">
        <v>0</v>
      </c>
      <c r="AO81">
        <v>0</v>
      </c>
      <c r="AP81">
        <v>0.44041780782303241</v>
      </c>
      <c r="AQ81">
        <v>0</v>
      </c>
      <c r="AR81">
        <v>8.6766976000000007</v>
      </c>
      <c r="AS81">
        <v>7.5997496491971459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734.80720838762159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87.030162748948086</v>
      </c>
      <c r="L82">
        <v>24.71978756194677</v>
      </c>
      <c r="M82">
        <v>0</v>
      </c>
      <c r="N82">
        <v>24.448775722002907</v>
      </c>
      <c r="O82">
        <v>48.71189780807827</v>
      </c>
      <c r="P82">
        <v>66.761372765199326</v>
      </c>
      <c r="Q82">
        <v>1.9392690730538924</v>
      </c>
      <c r="R82">
        <v>10.413854705516266</v>
      </c>
      <c r="S82">
        <v>6.4809020136425648</v>
      </c>
      <c r="T82">
        <v>0</v>
      </c>
      <c r="U82">
        <v>320.04046628867758</v>
      </c>
      <c r="V82">
        <v>5.1000855902777777</v>
      </c>
      <c r="W82">
        <v>11.396929010695189</v>
      </c>
      <c r="X82">
        <v>36.229392737960033</v>
      </c>
      <c r="Y82">
        <v>0</v>
      </c>
      <c r="Z82">
        <v>1.6016259560000001</v>
      </c>
      <c r="AA82">
        <v>10.351715568565403</v>
      </c>
      <c r="AB82">
        <v>3.2349709372843218</v>
      </c>
      <c r="AC82">
        <v>2.3767312088895864</v>
      </c>
      <c r="AD82">
        <v>2.2385565738077213</v>
      </c>
      <c r="AE82">
        <v>8.0954525253312557</v>
      </c>
      <c r="AF82">
        <v>0</v>
      </c>
      <c r="AG82">
        <v>0</v>
      </c>
      <c r="AH82">
        <v>11.490547793600845</v>
      </c>
      <c r="AI82">
        <v>0</v>
      </c>
      <c r="AJ82">
        <v>0</v>
      </c>
      <c r="AK82">
        <v>13.245724376989758</v>
      </c>
      <c r="AL82">
        <v>3.1389787000000009</v>
      </c>
      <c r="AM82">
        <v>3.8819649215303831</v>
      </c>
      <c r="AN82">
        <v>0</v>
      </c>
      <c r="AO82">
        <v>0</v>
      </c>
      <c r="AP82">
        <v>0.44041780782303241</v>
      </c>
      <c r="AQ82">
        <v>0</v>
      </c>
      <c r="AR82">
        <v>8.6766976000000007</v>
      </c>
      <c r="AS82">
        <v>7.5997496491971459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719.64602964501819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87.030537442169901</v>
      </c>
      <c r="L83">
        <v>24.71978756194677</v>
      </c>
      <c r="M83">
        <v>0</v>
      </c>
      <c r="N83">
        <v>24.448775722002907</v>
      </c>
      <c r="O83">
        <v>48.71189780807827</v>
      </c>
      <c r="P83">
        <v>66.761372765199326</v>
      </c>
      <c r="Q83">
        <v>1.9392690730538924</v>
      </c>
      <c r="R83">
        <v>10.413854705516266</v>
      </c>
      <c r="S83">
        <v>3.869833058823529</v>
      </c>
      <c r="T83">
        <v>0</v>
      </c>
      <c r="U83">
        <v>320.04046628867758</v>
      </c>
      <c r="V83">
        <v>5.1000855902777777</v>
      </c>
      <c r="W83">
        <v>11.396929010695189</v>
      </c>
      <c r="X83">
        <v>36.229392737960033</v>
      </c>
      <c r="Y83">
        <v>0</v>
      </c>
      <c r="Z83">
        <v>1.6016259560000001</v>
      </c>
      <c r="AA83">
        <v>10.351715568565403</v>
      </c>
      <c r="AB83">
        <v>3.2349709372843218</v>
      </c>
      <c r="AC83">
        <v>2.3767312088895864</v>
      </c>
      <c r="AD83">
        <v>2.2385565738077213</v>
      </c>
      <c r="AE83">
        <v>4.0477262626656278</v>
      </c>
      <c r="AF83">
        <v>0</v>
      </c>
      <c r="AG83">
        <v>0</v>
      </c>
      <c r="AH83">
        <v>5.7452737697993665</v>
      </c>
      <c r="AI83">
        <v>0</v>
      </c>
      <c r="AJ83">
        <v>0</v>
      </c>
      <c r="AK83">
        <v>13.245724376989758</v>
      </c>
      <c r="AL83">
        <v>3.1389787000000009</v>
      </c>
      <c r="AM83">
        <v>3.8819649215303831</v>
      </c>
      <c r="AN83">
        <v>0</v>
      </c>
      <c r="AO83">
        <v>0</v>
      </c>
      <c r="AP83">
        <v>0.44041780782303241</v>
      </c>
      <c r="AQ83">
        <v>0</v>
      </c>
      <c r="AR83">
        <v>8.6766976000000007</v>
      </c>
      <c r="AS83">
        <v>7.5997496491971459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707.24233509695387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87.030426965009013</v>
      </c>
      <c r="L84">
        <v>24.71978756194677</v>
      </c>
      <c r="M84">
        <v>0</v>
      </c>
      <c r="N84">
        <v>24.448775722002907</v>
      </c>
      <c r="O84">
        <v>48.71189780807827</v>
      </c>
      <c r="P84">
        <v>66.761372765199326</v>
      </c>
      <c r="Q84">
        <v>1.9392690730538924</v>
      </c>
      <c r="R84">
        <v>10.413854705516266</v>
      </c>
      <c r="S84">
        <v>3.869833058823529</v>
      </c>
      <c r="T84">
        <v>0</v>
      </c>
      <c r="U84">
        <v>320.04046628867758</v>
      </c>
      <c r="V84">
        <v>5.1000855902777777</v>
      </c>
      <c r="W84">
        <v>11.396929010695189</v>
      </c>
      <c r="X84">
        <v>36.229392737960033</v>
      </c>
      <c r="Y84">
        <v>0</v>
      </c>
      <c r="Z84">
        <v>1.6016259560000001</v>
      </c>
      <c r="AA84">
        <v>6.9011437123769346</v>
      </c>
      <c r="AB84">
        <v>3.2349709372843218</v>
      </c>
      <c r="AC84">
        <v>2.3767312088895864</v>
      </c>
      <c r="AD84">
        <v>2.2385565738077213</v>
      </c>
      <c r="AE84">
        <v>4.0477262626656278</v>
      </c>
      <c r="AF84">
        <v>0</v>
      </c>
      <c r="AG84">
        <v>0</v>
      </c>
      <c r="AH84">
        <v>5.7452737697993665</v>
      </c>
      <c r="AI84">
        <v>0</v>
      </c>
      <c r="AJ84">
        <v>0</v>
      </c>
      <c r="AK84">
        <v>13.245724376989758</v>
      </c>
      <c r="AL84">
        <v>3.1389787000000009</v>
      </c>
      <c r="AM84">
        <v>3.8819649215303831</v>
      </c>
      <c r="AN84">
        <v>0</v>
      </c>
      <c r="AO84">
        <v>0</v>
      </c>
      <c r="AP84">
        <v>0.44041780782303241</v>
      </c>
      <c r="AQ84">
        <v>0</v>
      </c>
      <c r="AR84">
        <v>8.6766976000000007</v>
      </c>
      <c r="AS84">
        <v>7.5997496491971459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703.79165276360447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87.030426965009013</v>
      </c>
      <c r="L85">
        <v>24.71978756194677</v>
      </c>
      <c r="M85">
        <v>0</v>
      </c>
      <c r="N85">
        <v>24.448775722002907</v>
      </c>
      <c r="O85">
        <v>48.71189780807827</v>
      </c>
      <c r="P85">
        <v>66.761372765199326</v>
      </c>
      <c r="Q85">
        <v>1.9392690730538924</v>
      </c>
      <c r="R85">
        <v>10.413854705516266</v>
      </c>
      <c r="S85">
        <v>3.869833058823529</v>
      </c>
      <c r="T85">
        <v>0</v>
      </c>
      <c r="U85">
        <v>320.04046628867758</v>
      </c>
      <c r="V85">
        <v>5.1000855902777777</v>
      </c>
      <c r="W85">
        <v>11.396929010695189</v>
      </c>
      <c r="X85">
        <v>36.229392737960033</v>
      </c>
      <c r="Y85">
        <v>0</v>
      </c>
      <c r="Z85">
        <v>1.6016259560000001</v>
      </c>
      <c r="AA85">
        <v>6.9011437123769346</v>
      </c>
      <c r="AB85">
        <v>3.2349709372843218</v>
      </c>
      <c r="AC85">
        <v>2.3767312088895864</v>
      </c>
      <c r="AD85">
        <v>2.2385565738077213</v>
      </c>
      <c r="AE85">
        <v>4.0477262626656278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13.245724376989758</v>
      </c>
      <c r="AL85">
        <v>3.1389787000000009</v>
      </c>
      <c r="AM85">
        <v>3.8819649215303831</v>
      </c>
      <c r="AN85">
        <v>0</v>
      </c>
      <c r="AO85">
        <v>0</v>
      </c>
      <c r="AP85">
        <v>0.44041780782303241</v>
      </c>
      <c r="AQ85">
        <v>0</v>
      </c>
      <c r="AR85">
        <v>8.6766976000000007</v>
      </c>
      <c r="AS85">
        <v>7.5997496491971459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698.04637899380509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87.030171705651355</v>
      </c>
      <c r="L86">
        <v>24.71978756194677</v>
      </c>
      <c r="M86">
        <v>0</v>
      </c>
      <c r="N86">
        <v>24.448775722002907</v>
      </c>
      <c r="O86">
        <v>48.71189780807827</v>
      </c>
      <c r="P86">
        <v>66.761372765199326</v>
      </c>
      <c r="Q86">
        <v>1.9392690730538924</v>
      </c>
      <c r="R86">
        <v>10.413854705516266</v>
      </c>
      <c r="S86">
        <v>3.869833058823529</v>
      </c>
      <c r="T86">
        <v>0</v>
      </c>
      <c r="U86">
        <v>320.04046628867758</v>
      </c>
      <c r="V86">
        <v>5.1000855902777777</v>
      </c>
      <c r="W86">
        <v>11.396929010695189</v>
      </c>
      <c r="X86">
        <v>36.229392737960033</v>
      </c>
      <c r="Y86">
        <v>0</v>
      </c>
      <c r="Z86">
        <v>1.6016259560000001</v>
      </c>
      <c r="AA86">
        <v>6.9011437123769346</v>
      </c>
      <c r="AB86">
        <v>3.2349709372843218</v>
      </c>
      <c r="AC86">
        <v>2.3767312088895864</v>
      </c>
      <c r="AD86">
        <v>0</v>
      </c>
      <c r="AE86">
        <v>4.0477262626656278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13.245724376989758</v>
      </c>
      <c r="AL86">
        <v>3.1389787000000009</v>
      </c>
      <c r="AM86">
        <v>3.8819649215303831</v>
      </c>
      <c r="AN86">
        <v>0</v>
      </c>
      <c r="AO86">
        <v>0</v>
      </c>
      <c r="AP86">
        <v>0.44041780782303241</v>
      </c>
      <c r="AQ86">
        <v>0</v>
      </c>
      <c r="AR86">
        <v>8.6766976000000007</v>
      </c>
      <c r="AS86">
        <v>7.5997496491971459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695.80756716063979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87.030171705651355</v>
      </c>
      <c r="L87">
        <v>24.71978756194677</v>
      </c>
      <c r="M87">
        <v>0</v>
      </c>
      <c r="N87">
        <v>24.448775722002907</v>
      </c>
      <c r="O87">
        <v>48.71189780807827</v>
      </c>
      <c r="P87">
        <v>66.761372765199326</v>
      </c>
      <c r="Q87">
        <v>1.9392690730538924</v>
      </c>
      <c r="R87">
        <v>10.413854705516266</v>
      </c>
      <c r="S87">
        <v>3.869833058823529</v>
      </c>
      <c r="T87">
        <v>0</v>
      </c>
      <c r="U87">
        <v>320.04046628867758</v>
      </c>
      <c r="V87">
        <v>5.1000855902777777</v>
      </c>
      <c r="W87">
        <v>11.396929010695189</v>
      </c>
      <c r="X87">
        <v>36.229392737960033</v>
      </c>
      <c r="Y87">
        <v>0</v>
      </c>
      <c r="Z87">
        <v>1.6016259560000001</v>
      </c>
      <c r="AA87">
        <v>3.4505718561884673</v>
      </c>
      <c r="AB87">
        <v>3.2349709372843218</v>
      </c>
      <c r="AC87">
        <v>2.3767312088895864</v>
      </c>
      <c r="AD87">
        <v>0</v>
      </c>
      <c r="AE87">
        <v>4.0477262626656278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13.245724376989758</v>
      </c>
      <c r="AL87">
        <v>3.1389787000000009</v>
      </c>
      <c r="AM87">
        <v>3.8819649215303831</v>
      </c>
      <c r="AN87">
        <v>0</v>
      </c>
      <c r="AO87">
        <v>0</v>
      </c>
      <c r="AP87">
        <v>0.25166739131532734</v>
      </c>
      <c r="AQ87">
        <v>0</v>
      </c>
      <c r="AR87">
        <v>8.6766976000000007</v>
      </c>
      <c r="AS87">
        <v>7.5997496491971459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692.16824488794373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87.030171705651355</v>
      </c>
      <c r="L88">
        <v>24.71978756194677</v>
      </c>
      <c r="M88">
        <v>0</v>
      </c>
      <c r="N88">
        <v>24.448775722002907</v>
      </c>
      <c r="O88">
        <v>48.71189780807827</v>
      </c>
      <c r="P88">
        <v>66.761372765199326</v>
      </c>
      <c r="Q88">
        <v>1.9392690730538924</v>
      </c>
      <c r="R88">
        <v>5.8017688961250409</v>
      </c>
      <c r="S88">
        <v>3.869833058823529</v>
      </c>
      <c r="T88">
        <v>0</v>
      </c>
      <c r="U88">
        <v>320.04046628867758</v>
      </c>
      <c r="V88">
        <v>2.8999323525513581</v>
      </c>
      <c r="W88">
        <v>11.396929010695189</v>
      </c>
      <c r="X88">
        <v>36.229392737960033</v>
      </c>
      <c r="Y88">
        <v>0</v>
      </c>
      <c r="Z88">
        <v>3.2032516579999997</v>
      </c>
      <c r="AA88">
        <v>3.4505718561884673</v>
      </c>
      <c r="AB88">
        <v>3.2349709372843218</v>
      </c>
      <c r="AC88">
        <v>2.3767312088895864</v>
      </c>
      <c r="AD88">
        <v>0</v>
      </c>
      <c r="AE88">
        <v>4.0477262626656278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13.245724376989758</v>
      </c>
      <c r="AL88">
        <v>3.1389787000000009</v>
      </c>
      <c r="AM88">
        <v>3.8819649215303831</v>
      </c>
      <c r="AN88">
        <v>0</v>
      </c>
      <c r="AO88">
        <v>0</v>
      </c>
      <c r="AP88">
        <v>0.25166739131532734</v>
      </c>
      <c r="AQ88">
        <v>0</v>
      </c>
      <c r="AR88">
        <v>8.6766976000000007</v>
      </c>
      <c r="AS88">
        <v>7.5997496491971459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686.95763154282588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87.030171705651355</v>
      </c>
      <c r="L89">
        <v>24.71978756194677</v>
      </c>
      <c r="M89">
        <v>0</v>
      </c>
      <c r="N89">
        <v>24.448775722002907</v>
      </c>
      <c r="O89">
        <v>48.71189780807827</v>
      </c>
      <c r="P89">
        <v>66.761372765199326</v>
      </c>
      <c r="Q89">
        <v>1.9392690730538924</v>
      </c>
      <c r="R89">
        <v>5.8017688961250409</v>
      </c>
      <c r="S89">
        <v>3.869833058823529</v>
      </c>
      <c r="T89">
        <v>0</v>
      </c>
      <c r="U89">
        <v>320.04046628867758</v>
      </c>
      <c r="V89">
        <v>2.8999323525513581</v>
      </c>
      <c r="W89">
        <v>11.396929010695189</v>
      </c>
      <c r="X89">
        <v>36.229392737960033</v>
      </c>
      <c r="Y89">
        <v>0</v>
      </c>
      <c r="Z89">
        <v>3.2032516579999997</v>
      </c>
      <c r="AA89">
        <v>3.4505718561884673</v>
      </c>
      <c r="AB89">
        <v>3.2349709372843218</v>
      </c>
      <c r="AC89">
        <v>2.3767312088895864</v>
      </c>
      <c r="AD89">
        <v>0</v>
      </c>
      <c r="AE89">
        <v>4.0477262626656278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13.245724376989758</v>
      </c>
      <c r="AL89">
        <v>3.1389787000000009</v>
      </c>
      <c r="AM89">
        <v>3.8819649215303831</v>
      </c>
      <c r="AN89">
        <v>0</v>
      </c>
      <c r="AO89">
        <v>0</v>
      </c>
      <c r="AP89">
        <v>0.25166739131532734</v>
      </c>
      <c r="AQ89">
        <v>0</v>
      </c>
      <c r="AR89">
        <v>8.6766976000000007</v>
      </c>
      <c r="AS89">
        <v>7.5997496491971459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686.95763154282588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87.030171705651355</v>
      </c>
      <c r="L90">
        <v>24.71978756194677</v>
      </c>
      <c r="M90">
        <v>0</v>
      </c>
      <c r="N90">
        <v>24.448775722002907</v>
      </c>
      <c r="O90">
        <v>48.71189780807827</v>
      </c>
      <c r="P90">
        <v>66.761372765199326</v>
      </c>
      <c r="Q90">
        <v>1.9392690730538924</v>
      </c>
      <c r="R90">
        <v>5.8017688961250409</v>
      </c>
      <c r="S90">
        <v>3.869833058823529</v>
      </c>
      <c r="T90">
        <v>0</v>
      </c>
      <c r="U90">
        <v>320.04046628867758</v>
      </c>
      <c r="V90">
        <v>2.8999323525513581</v>
      </c>
      <c r="W90">
        <v>11.396929010695189</v>
      </c>
      <c r="X90">
        <v>36.229392737960033</v>
      </c>
      <c r="Y90">
        <v>0</v>
      </c>
      <c r="Z90">
        <v>3.2032516579999997</v>
      </c>
      <c r="AA90">
        <v>0</v>
      </c>
      <c r="AB90">
        <v>3.2349709372843218</v>
      </c>
      <c r="AC90">
        <v>2.3767312088895864</v>
      </c>
      <c r="AD90">
        <v>0</v>
      </c>
      <c r="AE90">
        <v>4.0477262626656278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13.245724376989758</v>
      </c>
      <c r="AL90">
        <v>3.1389787000000009</v>
      </c>
      <c r="AM90">
        <v>3.8819649215303831</v>
      </c>
      <c r="AN90">
        <v>0</v>
      </c>
      <c r="AO90">
        <v>0</v>
      </c>
      <c r="AP90">
        <v>0.25166739131532734</v>
      </c>
      <c r="AQ90">
        <v>0</v>
      </c>
      <c r="AR90">
        <v>8.6766976000000007</v>
      </c>
      <c r="AS90">
        <v>7.5997496491971459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683.50705968663738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87.030171705651355</v>
      </c>
      <c r="L91">
        <v>24.65</v>
      </c>
      <c r="M91">
        <v>0</v>
      </c>
      <c r="N91">
        <v>24.448775722002907</v>
      </c>
      <c r="O91">
        <v>48.71189780807827</v>
      </c>
      <c r="P91">
        <v>66.761372765199326</v>
      </c>
      <c r="Q91">
        <v>1.9392690730538924</v>
      </c>
      <c r="R91">
        <v>5.8017688961250409</v>
      </c>
      <c r="S91">
        <v>3.869833058823529</v>
      </c>
      <c r="T91">
        <v>0</v>
      </c>
      <c r="U91">
        <v>320.04046628867758</v>
      </c>
      <c r="V91">
        <v>2.8999323525513581</v>
      </c>
      <c r="W91">
        <v>11.396929010695189</v>
      </c>
      <c r="X91">
        <v>36.229392737960033</v>
      </c>
      <c r="Y91">
        <v>0</v>
      </c>
      <c r="Z91">
        <v>3.2032516579999997</v>
      </c>
      <c r="AA91">
        <v>0</v>
      </c>
      <c r="AB91">
        <v>3.2349709372843218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13.245724376989758</v>
      </c>
      <c r="AL91">
        <v>6.2779574000000018</v>
      </c>
      <c r="AM91">
        <v>3.8819649215303831</v>
      </c>
      <c r="AN91">
        <v>0</v>
      </c>
      <c r="AO91">
        <v>0</v>
      </c>
      <c r="AP91">
        <v>0.25166739131532734</v>
      </c>
      <c r="AQ91">
        <v>0</v>
      </c>
      <c r="AR91">
        <v>8.6766976000000007</v>
      </c>
      <c r="AS91">
        <v>7.5997496491971459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680.15179335313542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87.030171705651355</v>
      </c>
      <c r="L92">
        <v>24.65</v>
      </c>
      <c r="M92">
        <v>0</v>
      </c>
      <c r="N92">
        <v>24.448775722002907</v>
      </c>
      <c r="O92">
        <v>48.71189780807827</v>
      </c>
      <c r="P92">
        <v>66.761372765199326</v>
      </c>
      <c r="Q92">
        <v>1.9392690730538924</v>
      </c>
      <c r="R92">
        <v>5.8017688961250409</v>
      </c>
      <c r="S92">
        <v>3.869833058823529</v>
      </c>
      <c r="T92">
        <v>0</v>
      </c>
      <c r="U92">
        <v>320.04046628867758</v>
      </c>
      <c r="V92">
        <v>2.8999323525513581</v>
      </c>
      <c r="W92">
        <v>11.396929010695189</v>
      </c>
      <c r="X92">
        <v>36.229392737960033</v>
      </c>
      <c r="Y92">
        <v>0</v>
      </c>
      <c r="Z92">
        <v>3.2032516579999997</v>
      </c>
      <c r="AA92">
        <v>0</v>
      </c>
      <c r="AB92">
        <v>3.2349709372843218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13.245724376989758</v>
      </c>
      <c r="AL92">
        <v>6.2779574000000018</v>
      </c>
      <c r="AM92">
        <v>3.8819649215303831</v>
      </c>
      <c r="AN92">
        <v>0</v>
      </c>
      <c r="AO92">
        <v>0</v>
      </c>
      <c r="AP92">
        <v>0.25166739131532734</v>
      </c>
      <c r="AQ92">
        <v>0</v>
      </c>
      <c r="AR92">
        <v>8.6766976000000007</v>
      </c>
      <c r="AS92">
        <v>7.5997496491971459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680.15179335313542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87.030189045490616</v>
      </c>
      <c r="L93">
        <v>24.65</v>
      </c>
      <c r="M93">
        <v>0</v>
      </c>
      <c r="N93">
        <v>24.448775722002907</v>
      </c>
      <c r="O93">
        <v>48.71189780807827</v>
      </c>
      <c r="P93">
        <v>66.761372765199326</v>
      </c>
      <c r="Q93">
        <v>1.9392690730538924</v>
      </c>
      <c r="R93">
        <v>5.8017688961250409</v>
      </c>
      <c r="S93">
        <v>3.869833058823529</v>
      </c>
      <c r="T93">
        <v>0</v>
      </c>
      <c r="U93">
        <v>320.04046628867758</v>
      </c>
      <c r="V93">
        <v>2.8999323525513581</v>
      </c>
      <c r="W93">
        <v>11.396929010695189</v>
      </c>
      <c r="X93">
        <v>36.229392737960033</v>
      </c>
      <c r="Y93">
        <v>0</v>
      </c>
      <c r="Z93">
        <v>3.2032516579999997</v>
      </c>
      <c r="AA93">
        <v>0</v>
      </c>
      <c r="AB93">
        <v>3.2349709372843218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13.245724376989758</v>
      </c>
      <c r="AL93">
        <v>6.2779574000000018</v>
      </c>
      <c r="AM93">
        <v>3.8819649215303831</v>
      </c>
      <c r="AN93">
        <v>0</v>
      </c>
      <c r="AO93">
        <v>0</v>
      </c>
      <c r="AP93">
        <v>0.37750083301541015</v>
      </c>
      <c r="AQ93">
        <v>0</v>
      </c>
      <c r="AR93">
        <v>8.6766976000000007</v>
      </c>
      <c r="AS93">
        <v>7.5997496491971459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680.2776441346748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87.030189045490616</v>
      </c>
      <c r="L94">
        <v>24.65</v>
      </c>
      <c r="M94">
        <v>0</v>
      </c>
      <c r="N94">
        <v>24.448775722002907</v>
      </c>
      <c r="O94">
        <v>48.71189780807827</v>
      </c>
      <c r="P94">
        <v>66.761372765199326</v>
      </c>
      <c r="Q94">
        <v>1.9392690730538924</v>
      </c>
      <c r="R94">
        <v>10.413854705516266</v>
      </c>
      <c r="S94">
        <v>3.869833058823529</v>
      </c>
      <c r="T94">
        <v>0</v>
      </c>
      <c r="U94">
        <v>320.04046628867758</v>
      </c>
      <c r="V94">
        <v>2.8999323525513581</v>
      </c>
      <c r="W94">
        <v>11.396929010695189</v>
      </c>
      <c r="X94">
        <v>36.229392737960033</v>
      </c>
      <c r="Y94">
        <v>0</v>
      </c>
      <c r="Z94">
        <v>3.2032516579999997</v>
      </c>
      <c r="AA94">
        <v>0</v>
      </c>
      <c r="AB94">
        <v>3.2349709372843218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13.245724376989758</v>
      </c>
      <c r="AL94">
        <v>6.2779574000000018</v>
      </c>
      <c r="AM94">
        <v>3.8819649215303831</v>
      </c>
      <c r="AN94">
        <v>0</v>
      </c>
      <c r="AO94">
        <v>0</v>
      </c>
      <c r="AP94">
        <v>0.37750083301541015</v>
      </c>
      <c r="AQ94">
        <v>0</v>
      </c>
      <c r="AR94">
        <v>8.6766976000000007</v>
      </c>
      <c r="AS94">
        <v>7.5997496491971459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684.88972994406606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87.030189045490616</v>
      </c>
      <c r="L95">
        <v>24.65</v>
      </c>
      <c r="M95">
        <v>0</v>
      </c>
      <c r="N95">
        <v>24.448775722002907</v>
      </c>
      <c r="O95">
        <v>48.71189780807827</v>
      </c>
      <c r="P95">
        <v>66.761372765199326</v>
      </c>
      <c r="Q95">
        <v>1.9392690730538924</v>
      </c>
      <c r="R95">
        <v>5.9800069842171721</v>
      </c>
      <c r="S95">
        <v>3.869833058823529</v>
      </c>
      <c r="T95">
        <v>0</v>
      </c>
      <c r="U95">
        <v>320.04046628867758</v>
      </c>
      <c r="V95">
        <v>2.8999323525513581</v>
      </c>
      <c r="W95">
        <v>11.396929010695189</v>
      </c>
      <c r="X95">
        <v>36.229392737960033</v>
      </c>
      <c r="Y95">
        <v>0</v>
      </c>
      <c r="Z95">
        <v>3.2032516579999997</v>
      </c>
      <c r="AA95">
        <v>0</v>
      </c>
      <c r="AB95">
        <v>3.2349709372843218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13.245724376989758</v>
      </c>
      <c r="AL95">
        <v>9.8449786500000034</v>
      </c>
      <c r="AM95">
        <v>3.8819649215303831</v>
      </c>
      <c r="AN95">
        <v>0</v>
      </c>
      <c r="AO95">
        <v>0</v>
      </c>
      <c r="AP95">
        <v>0.37750083301541015</v>
      </c>
      <c r="AQ95">
        <v>0</v>
      </c>
      <c r="AR95">
        <v>8.6766976000000007</v>
      </c>
      <c r="AS95">
        <v>7.5997496491971459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684.02290347276698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87.030189045490616</v>
      </c>
      <c r="L96">
        <v>24.65</v>
      </c>
      <c r="M96">
        <v>0</v>
      </c>
      <c r="N96">
        <v>24.448775722002907</v>
      </c>
      <c r="O96">
        <v>48.71189780807827</v>
      </c>
      <c r="P96">
        <v>66.761372765199326</v>
      </c>
      <c r="Q96">
        <v>1.9392690730538924</v>
      </c>
      <c r="R96">
        <v>5.8017688961250409</v>
      </c>
      <c r="S96">
        <v>3.869833058823529</v>
      </c>
      <c r="T96">
        <v>0</v>
      </c>
      <c r="U96">
        <v>320.04046628867758</v>
      </c>
      <c r="V96">
        <v>2.8999323525513581</v>
      </c>
      <c r="W96">
        <v>11.396929010695189</v>
      </c>
      <c r="X96">
        <v>36.229392737960033</v>
      </c>
      <c r="Y96">
        <v>0</v>
      </c>
      <c r="Z96">
        <v>3.2032516579999997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13.245724376989758</v>
      </c>
      <c r="AL96">
        <v>9.8449786500000034</v>
      </c>
      <c r="AM96">
        <v>3.8819649215303831</v>
      </c>
      <c r="AN96">
        <v>0</v>
      </c>
      <c r="AO96">
        <v>0</v>
      </c>
      <c r="AP96">
        <v>0.37750083301541015</v>
      </c>
      <c r="AQ96">
        <v>0</v>
      </c>
      <c r="AR96">
        <v>8.6766976000000007</v>
      </c>
      <c r="AS96">
        <v>7.5997496491971459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680.60969444739055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87.030205660531706</v>
      </c>
      <c r="L97">
        <v>24.65</v>
      </c>
      <c r="M97">
        <v>0</v>
      </c>
      <c r="N97">
        <v>24.448775722002907</v>
      </c>
      <c r="O97">
        <v>48.71189780807827</v>
      </c>
      <c r="P97">
        <v>66.761372765199326</v>
      </c>
      <c r="Q97">
        <v>1.9392690730538924</v>
      </c>
      <c r="R97">
        <v>5.8017688961250409</v>
      </c>
      <c r="S97">
        <v>3.869833058823529</v>
      </c>
      <c r="T97">
        <v>0</v>
      </c>
      <c r="U97">
        <v>320.04046628867758</v>
      </c>
      <c r="V97">
        <v>2.8999323525513581</v>
      </c>
      <c r="W97">
        <v>11.396929010695189</v>
      </c>
      <c r="X97">
        <v>36.229392737960033</v>
      </c>
      <c r="Y97">
        <v>0</v>
      </c>
      <c r="Z97">
        <v>3.2032516579999997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13.245724376989758</v>
      </c>
      <c r="AL97">
        <v>9.8449786500000034</v>
      </c>
      <c r="AM97">
        <v>3.8819649215303831</v>
      </c>
      <c r="AN97">
        <v>0</v>
      </c>
      <c r="AO97">
        <v>0</v>
      </c>
      <c r="AP97">
        <v>0.15729218306147477</v>
      </c>
      <c r="AQ97">
        <v>0</v>
      </c>
      <c r="AR97">
        <v>8.6766976000000007</v>
      </c>
      <c r="AS97">
        <v>7.5997496491971459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680.38950241247767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87.030215113603958</v>
      </c>
      <c r="L98">
        <v>24.65</v>
      </c>
      <c r="M98">
        <v>0</v>
      </c>
      <c r="N98">
        <v>24.448775722002907</v>
      </c>
      <c r="O98">
        <v>48.71189780807827</v>
      </c>
      <c r="P98">
        <v>66.761372765199326</v>
      </c>
      <c r="Q98">
        <v>1.9392690730538924</v>
      </c>
      <c r="R98">
        <v>5.8017688961250409</v>
      </c>
      <c r="S98">
        <v>3.869833058823529</v>
      </c>
      <c r="T98">
        <v>0</v>
      </c>
      <c r="U98">
        <v>320.04046628867758</v>
      </c>
      <c r="V98">
        <v>2.8999323525513581</v>
      </c>
      <c r="W98">
        <v>11.396929010695189</v>
      </c>
      <c r="X98">
        <v>36.229392737960033</v>
      </c>
      <c r="Y98">
        <v>0</v>
      </c>
      <c r="Z98">
        <v>3.2032516579999997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13.245724376989758</v>
      </c>
      <c r="AL98">
        <v>9.8449786500000034</v>
      </c>
      <c r="AM98">
        <v>3.8819649215303831</v>
      </c>
      <c r="AN98">
        <v>0</v>
      </c>
      <c r="AO98">
        <v>0</v>
      </c>
      <c r="AP98">
        <v>0.15729218306147477</v>
      </c>
      <c r="AQ98">
        <v>0</v>
      </c>
      <c r="AR98">
        <v>8.6766976000000007</v>
      </c>
      <c r="AS98">
        <v>7.5997496491971459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680.38951186554993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2.0887281415285264</v>
      </c>
      <c r="L99">
        <f t="shared" si="2"/>
        <v>0.70039408096259326</v>
      </c>
      <c r="M99">
        <f t="shared" si="2"/>
        <v>0</v>
      </c>
      <c r="N99">
        <f t="shared" si="2"/>
        <v>0.58677061732807023</v>
      </c>
      <c r="O99">
        <f t="shared" si="2"/>
        <v>1.169085547393879</v>
      </c>
      <c r="P99">
        <f t="shared" si="2"/>
        <v>1.6022729463647853</v>
      </c>
      <c r="Q99">
        <f t="shared" si="2"/>
        <v>4.7246125824656662E-2</v>
      </c>
      <c r="R99">
        <f t="shared" si="2"/>
        <v>0.15545900547826411</v>
      </c>
      <c r="S99">
        <f t="shared" si="2"/>
        <v>9.6400676721840106E-2</v>
      </c>
      <c r="T99">
        <f t="shared" si="2"/>
        <v>0</v>
      </c>
      <c r="U99">
        <f t="shared" si="2"/>
        <v>7.6809708113771622</v>
      </c>
      <c r="V99">
        <f t="shared" si="2"/>
        <v>7.8950098468212965E-2</v>
      </c>
      <c r="W99">
        <f t="shared" si="2"/>
        <v>0.21773222364966455</v>
      </c>
      <c r="X99">
        <f t="shared" si="2"/>
        <v>0.74113047607907934</v>
      </c>
      <c r="Y99">
        <f t="shared" si="2"/>
        <v>0</v>
      </c>
      <c r="Z99">
        <f t="shared" si="2"/>
        <v>7.2073163447999994E-2</v>
      </c>
      <c r="AA99">
        <f t="shared" si="2"/>
        <v>9.3130660871923329E-2</v>
      </c>
      <c r="AB99">
        <f t="shared" si="2"/>
        <v>9.6618560243510981E-2</v>
      </c>
      <c r="AC99">
        <f t="shared" si="2"/>
        <v>6.1200831105073003E-2</v>
      </c>
      <c r="AD99">
        <f t="shared" si="2"/>
        <v>3.3077107416540505E-2</v>
      </c>
      <c r="AE99">
        <f t="shared" si="2"/>
        <v>0.10018122500097427</v>
      </c>
      <c r="AF99">
        <f t="shared" si="2"/>
        <v>0</v>
      </c>
      <c r="AG99">
        <f t="shared" si="2"/>
        <v>0</v>
      </c>
      <c r="AH99">
        <f t="shared" si="2"/>
        <v>0.16282152574599798</v>
      </c>
      <c r="AI99">
        <f t="shared" si="2"/>
        <v>0</v>
      </c>
      <c r="AJ99">
        <f t="shared" si="2"/>
        <v>0</v>
      </c>
      <c r="AK99">
        <f t="shared" si="2"/>
        <v>0.31789738504775422</v>
      </c>
      <c r="AL99">
        <f t="shared" si="2"/>
        <v>0.18268285330408798</v>
      </c>
      <c r="AM99">
        <f t="shared" si="2"/>
        <v>9.1878408668717187E-2</v>
      </c>
      <c r="AN99">
        <f t="shared" si="2"/>
        <v>0</v>
      </c>
      <c r="AO99">
        <f t="shared" si="2"/>
        <v>0</v>
      </c>
      <c r="AP99">
        <f t="shared" si="2"/>
        <v>7.2826222474197981E-3</v>
      </c>
      <c r="AQ99">
        <f t="shared" si="2"/>
        <v>0</v>
      </c>
      <c r="AR99">
        <f t="shared" si="2"/>
        <v>0.2101387700000002</v>
      </c>
      <c r="AS99">
        <f t="shared" si="2"/>
        <v>0.18358351755976815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16.777707381836521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4.9500125228052259</v>
      </c>
      <c r="L3">
        <v>308.46851263248351</v>
      </c>
      <c r="M3">
        <v>27.301227517985613</v>
      </c>
      <c r="N3">
        <v>29.528521352586743</v>
      </c>
      <c r="O3">
        <v>0</v>
      </c>
      <c r="P3">
        <v>41.330849855986934</v>
      </c>
      <c r="Q3">
        <v>1.7892557368421054</v>
      </c>
      <c r="R3">
        <v>6.9220354531249999</v>
      </c>
      <c r="S3">
        <v>4.3097408220732332</v>
      </c>
      <c r="T3">
        <v>0</v>
      </c>
      <c r="U3">
        <v>24.849918322385477</v>
      </c>
      <c r="V3">
        <v>3.3899209224652087</v>
      </c>
      <c r="W3">
        <v>13.766963757763973</v>
      </c>
      <c r="X3">
        <v>43.76836048141719</v>
      </c>
      <c r="Y3">
        <v>0</v>
      </c>
      <c r="Z3">
        <v>3.8693537386363634</v>
      </c>
      <c r="AA3">
        <v>0</v>
      </c>
      <c r="AB3">
        <v>0</v>
      </c>
      <c r="AC3">
        <v>0</v>
      </c>
      <c r="AD3">
        <v>0</v>
      </c>
      <c r="AE3">
        <v>0</v>
      </c>
      <c r="AF3">
        <v>2.6326575000000001</v>
      </c>
      <c r="AG3">
        <v>12.610611785200001</v>
      </c>
      <c r="AH3">
        <v>0</v>
      </c>
      <c r="AI3">
        <v>0</v>
      </c>
      <c r="AJ3">
        <v>0</v>
      </c>
      <c r="AK3">
        <v>15.999256903388495</v>
      </c>
      <c r="AL3">
        <v>0</v>
      </c>
      <c r="AM3">
        <v>4.6890834403600898</v>
      </c>
      <c r="AN3">
        <v>0.64745500000000011</v>
      </c>
      <c r="AO3">
        <v>0</v>
      </c>
      <c r="AP3">
        <v>0</v>
      </c>
      <c r="AQ3">
        <v>0</v>
      </c>
      <c r="AR3">
        <v>12.1183473</v>
      </c>
      <c r="AS3">
        <v>9.6577576940975334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572.59984273960276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4.9500125228052259</v>
      </c>
      <c r="L4">
        <v>308.46851263248351</v>
      </c>
      <c r="M4">
        <v>27.301227517985613</v>
      </c>
      <c r="N4">
        <v>29.528521352586743</v>
      </c>
      <c r="O4">
        <v>0</v>
      </c>
      <c r="P4">
        <v>41.330849855986934</v>
      </c>
      <c r="Q4">
        <v>1.7892557368421054</v>
      </c>
      <c r="R4">
        <v>6.9220354531249999</v>
      </c>
      <c r="S4">
        <v>4.3097408220732332</v>
      </c>
      <c r="T4">
        <v>0</v>
      </c>
      <c r="U4">
        <v>24.850036205704406</v>
      </c>
      <c r="V4">
        <v>3.3899209224652087</v>
      </c>
      <c r="W4">
        <v>13.766963757763973</v>
      </c>
      <c r="X4">
        <v>43.76836048141719</v>
      </c>
      <c r="Y4">
        <v>0</v>
      </c>
      <c r="Z4">
        <v>3.8693537386363634</v>
      </c>
      <c r="AA4">
        <v>0</v>
      </c>
      <c r="AB4">
        <v>0</v>
      </c>
      <c r="AC4">
        <v>0</v>
      </c>
      <c r="AD4">
        <v>0</v>
      </c>
      <c r="AE4">
        <v>0</v>
      </c>
      <c r="AF4">
        <v>2.6326575000000001</v>
      </c>
      <c r="AG4">
        <v>12.610611785200001</v>
      </c>
      <c r="AH4">
        <v>0</v>
      </c>
      <c r="AI4">
        <v>0</v>
      </c>
      <c r="AJ4">
        <v>0</v>
      </c>
      <c r="AK4">
        <v>15.999256903388495</v>
      </c>
      <c r="AL4">
        <v>0</v>
      </c>
      <c r="AM4">
        <v>4.6890834403600898</v>
      </c>
      <c r="AN4">
        <v>0.64745500000000011</v>
      </c>
      <c r="AO4">
        <v>0</v>
      </c>
      <c r="AP4">
        <v>1.7481547002485498</v>
      </c>
      <c r="AQ4">
        <v>0</v>
      </c>
      <c r="AR4">
        <v>12.1183473</v>
      </c>
      <c r="AS4">
        <v>9.6577576940975334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574.34811532317019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4.9500141919832394</v>
      </c>
      <c r="L5">
        <v>309.54561591870811</v>
      </c>
      <c r="M5">
        <v>27.301227517985613</v>
      </c>
      <c r="N5">
        <v>29.528521352586743</v>
      </c>
      <c r="O5">
        <v>0</v>
      </c>
      <c r="P5">
        <v>41.330849855986934</v>
      </c>
      <c r="Q5">
        <v>1.7910680513595165</v>
      </c>
      <c r="R5">
        <v>6.9220354531249999</v>
      </c>
      <c r="S5">
        <v>4.3099481070234118</v>
      </c>
      <c r="T5">
        <v>0</v>
      </c>
      <c r="U5">
        <v>24.850036205704406</v>
      </c>
      <c r="V5">
        <v>3.3899209224652087</v>
      </c>
      <c r="W5">
        <v>13.766963757763973</v>
      </c>
      <c r="X5">
        <v>43.76836048141719</v>
      </c>
      <c r="Y5">
        <v>0</v>
      </c>
      <c r="Z5">
        <v>3.8693537386363634</v>
      </c>
      <c r="AA5">
        <v>0</v>
      </c>
      <c r="AB5">
        <v>0</v>
      </c>
      <c r="AC5">
        <v>0</v>
      </c>
      <c r="AD5">
        <v>0</v>
      </c>
      <c r="AE5">
        <v>4.8885702883865942</v>
      </c>
      <c r="AF5">
        <v>2.6326575000000001</v>
      </c>
      <c r="AG5">
        <v>12.610611785200001</v>
      </c>
      <c r="AH5">
        <v>0</v>
      </c>
      <c r="AI5">
        <v>0</v>
      </c>
      <c r="AJ5">
        <v>0</v>
      </c>
      <c r="AK5">
        <v>15.999256903388495</v>
      </c>
      <c r="AL5">
        <v>0</v>
      </c>
      <c r="AM5">
        <v>4.6890834403600898</v>
      </c>
      <c r="AN5">
        <v>0.64745500000000011</v>
      </c>
      <c r="AO5">
        <v>0</v>
      </c>
      <c r="AP5">
        <v>1.7481547002485498</v>
      </c>
      <c r="AQ5">
        <v>0</v>
      </c>
      <c r="AR5">
        <v>10.1532099</v>
      </c>
      <c r="AS5">
        <v>9.6577576940975334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578.3506727664269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4.9500141919832394</v>
      </c>
      <c r="L6">
        <v>309.54561591870811</v>
      </c>
      <c r="M6">
        <v>27.301227517985613</v>
      </c>
      <c r="N6">
        <v>29.528521352586743</v>
      </c>
      <c r="O6">
        <v>0</v>
      </c>
      <c r="P6">
        <v>41.330849855986934</v>
      </c>
      <c r="Q6">
        <v>1.7910680513595165</v>
      </c>
      <c r="R6">
        <v>6.9220354531249999</v>
      </c>
      <c r="S6">
        <v>4.3099481070234118</v>
      </c>
      <c r="T6">
        <v>0</v>
      </c>
      <c r="U6">
        <v>24.850036205704406</v>
      </c>
      <c r="V6">
        <v>3.3899209224652087</v>
      </c>
      <c r="W6">
        <v>13.766963757763973</v>
      </c>
      <c r="X6">
        <v>43.76836048141719</v>
      </c>
      <c r="Y6">
        <v>0</v>
      </c>
      <c r="Z6">
        <v>3.8693537386363634</v>
      </c>
      <c r="AA6">
        <v>0</v>
      </c>
      <c r="AB6">
        <v>0</v>
      </c>
      <c r="AC6">
        <v>0</v>
      </c>
      <c r="AD6">
        <v>0</v>
      </c>
      <c r="AE6">
        <v>4.8885702883865942</v>
      </c>
      <c r="AF6">
        <v>2.6326575000000001</v>
      </c>
      <c r="AG6">
        <v>12.610611785200001</v>
      </c>
      <c r="AH6">
        <v>0</v>
      </c>
      <c r="AI6">
        <v>0</v>
      </c>
      <c r="AJ6">
        <v>0</v>
      </c>
      <c r="AK6">
        <v>15.999256903388495</v>
      </c>
      <c r="AL6">
        <v>0</v>
      </c>
      <c r="AM6">
        <v>4.6890834403600898</v>
      </c>
      <c r="AN6">
        <v>0.64745500000000011</v>
      </c>
      <c r="AO6">
        <v>0</v>
      </c>
      <c r="AP6">
        <v>1.7481547002485498</v>
      </c>
      <c r="AQ6">
        <v>0</v>
      </c>
      <c r="AR6">
        <v>10.1532099</v>
      </c>
      <c r="AS6">
        <v>9.6577576940975334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578.3506727664269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4.9500141919832394</v>
      </c>
      <c r="L7">
        <v>309.54561591870811</v>
      </c>
      <c r="M7">
        <v>27.301227517985613</v>
      </c>
      <c r="N7">
        <v>29.528521352586743</v>
      </c>
      <c r="O7">
        <v>0</v>
      </c>
      <c r="P7">
        <v>41.330849855986934</v>
      </c>
      <c r="Q7">
        <v>1.7910680513595165</v>
      </c>
      <c r="R7">
        <v>6.9208057534246574</v>
      </c>
      <c r="S7">
        <v>4.3099481070234118</v>
      </c>
      <c r="T7">
        <v>0</v>
      </c>
      <c r="U7">
        <v>24.850036205704406</v>
      </c>
      <c r="V7">
        <v>3.3811655172413784</v>
      </c>
      <c r="W7">
        <v>7.5710287321111771</v>
      </c>
      <c r="X7">
        <v>33.842878643761303</v>
      </c>
      <c r="Y7">
        <v>0</v>
      </c>
      <c r="Z7">
        <v>3.8693537386363634</v>
      </c>
      <c r="AA7">
        <v>0</v>
      </c>
      <c r="AB7">
        <v>0</v>
      </c>
      <c r="AC7">
        <v>0</v>
      </c>
      <c r="AD7">
        <v>0</v>
      </c>
      <c r="AE7">
        <v>4.8885702883865942</v>
      </c>
      <c r="AF7">
        <v>2.6326575000000001</v>
      </c>
      <c r="AG7">
        <v>12.610611785200001</v>
      </c>
      <c r="AH7">
        <v>0</v>
      </c>
      <c r="AI7">
        <v>0</v>
      </c>
      <c r="AJ7">
        <v>0</v>
      </c>
      <c r="AK7">
        <v>15.999256903388495</v>
      </c>
      <c r="AL7">
        <v>0</v>
      </c>
      <c r="AM7">
        <v>4.6890834403600898</v>
      </c>
      <c r="AN7">
        <v>0.64745500000000011</v>
      </c>
      <c r="AO7">
        <v>0</v>
      </c>
      <c r="AP7">
        <v>1.7481547002485498</v>
      </c>
      <c r="AQ7">
        <v>0</v>
      </c>
      <c r="AR7">
        <v>10.1532099</v>
      </c>
      <c r="AS7">
        <v>9.6577576940975334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562.21927079819397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4.9500141919832394</v>
      </c>
      <c r="L8">
        <v>309.54561591870811</v>
      </c>
      <c r="M8">
        <v>27.301227517985613</v>
      </c>
      <c r="N8">
        <v>29.528521352586743</v>
      </c>
      <c r="O8">
        <v>0</v>
      </c>
      <c r="P8">
        <v>41.330849855986934</v>
      </c>
      <c r="Q8">
        <v>1.7910680513595165</v>
      </c>
      <c r="R8">
        <v>6.9208057534246574</v>
      </c>
      <c r="S8">
        <v>4.3099481070234118</v>
      </c>
      <c r="T8">
        <v>0</v>
      </c>
      <c r="U8">
        <v>24.850036205704406</v>
      </c>
      <c r="V8">
        <v>3.3811655172413784</v>
      </c>
      <c r="W8">
        <v>7.5710287321111771</v>
      </c>
      <c r="X8">
        <v>33.842878643761303</v>
      </c>
      <c r="Y8">
        <v>0</v>
      </c>
      <c r="Z8">
        <v>3.8693537386363634</v>
      </c>
      <c r="AA8">
        <v>0</v>
      </c>
      <c r="AB8">
        <v>0</v>
      </c>
      <c r="AC8">
        <v>0</v>
      </c>
      <c r="AD8">
        <v>0</v>
      </c>
      <c r="AE8">
        <v>4.8885702883865942</v>
      </c>
      <c r="AF8">
        <v>2.6326575000000001</v>
      </c>
      <c r="AG8">
        <v>12.610611785200001</v>
      </c>
      <c r="AH8">
        <v>0</v>
      </c>
      <c r="AI8">
        <v>0</v>
      </c>
      <c r="AJ8">
        <v>0</v>
      </c>
      <c r="AK8">
        <v>15.999256903388495</v>
      </c>
      <c r="AL8">
        <v>0</v>
      </c>
      <c r="AM8">
        <v>4.6890834403600898</v>
      </c>
      <c r="AN8">
        <v>0.64745500000000011</v>
      </c>
      <c r="AO8">
        <v>0</v>
      </c>
      <c r="AP8">
        <v>1.7481547002485498</v>
      </c>
      <c r="AQ8">
        <v>0</v>
      </c>
      <c r="AR8">
        <v>10.1532099</v>
      </c>
      <c r="AS8">
        <v>9.6577576940975334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562.21927079819397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4.9500141919832394</v>
      </c>
      <c r="L9">
        <v>309.54561591870811</v>
      </c>
      <c r="M9">
        <v>27.301227517985613</v>
      </c>
      <c r="N9">
        <v>29.528521352586743</v>
      </c>
      <c r="O9">
        <v>0</v>
      </c>
      <c r="P9">
        <v>41.330849855986934</v>
      </c>
      <c r="Q9">
        <v>1.7910680513595165</v>
      </c>
      <c r="R9">
        <v>6.9208057534246574</v>
      </c>
      <c r="S9">
        <v>4.3099481070234118</v>
      </c>
      <c r="T9">
        <v>0</v>
      </c>
      <c r="U9">
        <v>24.850036205704406</v>
      </c>
      <c r="V9">
        <v>3.3811655172413784</v>
      </c>
      <c r="W9">
        <v>7.5710287321111771</v>
      </c>
      <c r="X9">
        <v>29.011426795683789</v>
      </c>
      <c r="Y9">
        <v>0</v>
      </c>
      <c r="Z9">
        <v>3.8693537386363634</v>
      </c>
      <c r="AA9">
        <v>0</v>
      </c>
      <c r="AB9">
        <v>0</v>
      </c>
      <c r="AC9">
        <v>0</v>
      </c>
      <c r="AD9">
        <v>0</v>
      </c>
      <c r="AE9">
        <v>4.8885702883865942</v>
      </c>
      <c r="AF9">
        <v>2.6326575000000001</v>
      </c>
      <c r="AG9">
        <v>12.610611785200001</v>
      </c>
      <c r="AH9">
        <v>0</v>
      </c>
      <c r="AI9">
        <v>0</v>
      </c>
      <c r="AJ9">
        <v>0</v>
      </c>
      <c r="AK9">
        <v>15.999256903388495</v>
      </c>
      <c r="AL9">
        <v>0</v>
      </c>
      <c r="AM9">
        <v>4.6890834403600898</v>
      </c>
      <c r="AN9">
        <v>0.64745500000000011</v>
      </c>
      <c r="AO9">
        <v>0</v>
      </c>
      <c r="AP9">
        <v>1.9761748251864122</v>
      </c>
      <c r="AQ9">
        <v>0</v>
      </c>
      <c r="AR9">
        <v>10.1532099</v>
      </c>
      <c r="AS9">
        <v>9.6577576940975334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557.6158390750544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4.9500141919832394</v>
      </c>
      <c r="L10">
        <v>309.54561591870811</v>
      </c>
      <c r="M10">
        <v>27.301227517985613</v>
      </c>
      <c r="N10">
        <v>29.528521352586743</v>
      </c>
      <c r="O10">
        <v>0</v>
      </c>
      <c r="P10">
        <v>41.330849855986934</v>
      </c>
      <c r="Q10">
        <v>1.7910680513595165</v>
      </c>
      <c r="R10">
        <v>6.9208057534246574</v>
      </c>
      <c r="S10">
        <v>4.3099481070234118</v>
      </c>
      <c r="T10">
        <v>0</v>
      </c>
      <c r="U10">
        <v>24.850036205704406</v>
      </c>
      <c r="V10">
        <v>3.3811655172413784</v>
      </c>
      <c r="W10">
        <v>7.5710287321111771</v>
      </c>
      <c r="X10">
        <v>24.08089888744307</v>
      </c>
      <c r="Y10">
        <v>0</v>
      </c>
      <c r="Z10">
        <v>3.8693537386363634</v>
      </c>
      <c r="AA10">
        <v>0</v>
      </c>
      <c r="AB10">
        <v>0</v>
      </c>
      <c r="AC10">
        <v>0</v>
      </c>
      <c r="AD10">
        <v>0</v>
      </c>
      <c r="AE10">
        <v>4.8885702883865942</v>
      </c>
      <c r="AF10">
        <v>2.6326575000000001</v>
      </c>
      <c r="AG10">
        <v>12.610611785200001</v>
      </c>
      <c r="AH10">
        <v>0</v>
      </c>
      <c r="AI10">
        <v>0</v>
      </c>
      <c r="AJ10">
        <v>0</v>
      </c>
      <c r="AK10">
        <v>15.999256903388495</v>
      </c>
      <c r="AL10">
        <v>0</v>
      </c>
      <c r="AM10">
        <v>4.6890834403600898</v>
      </c>
      <c r="AN10">
        <v>0.64745500000000011</v>
      </c>
      <c r="AO10">
        <v>0</v>
      </c>
      <c r="AP10">
        <v>0</v>
      </c>
      <c r="AQ10">
        <v>0</v>
      </c>
      <c r="AR10">
        <v>10.1532099</v>
      </c>
      <c r="AS10">
        <v>9.6577576940975334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550.70913634162719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4.9500141919832394</v>
      </c>
      <c r="L11">
        <v>309.54561591870811</v>
      </c>
      <c r="M11">
        <v>27.301227517985613</v>
      </c>
      <c r="N11">
        <v>29.528521352586743</v>
      </c>
      <c r="O11">
        <v>0</v>
      </c>
      <c r="P11">
        <v>41.330849855986934</v>
      </c>
      <c r="Q11">
        <v>1.7910680513595165</v>
      </c>
      <c r="R11">
        <v>6.9208057534246574</v>
      </c>
      <c r="S11">
        <v>4.3099481070234118</v>
      </c>
      <c r="T11">
        <v>0</v>
      </c>
      <c r="U11">
        <v>24.850036205704406</v>
      </c>
      <c r="V11">
        <v>3.3811655172413784</v>
      </c>
      <c r="W11">
        <v>7.568959222854188</v>
      </c>
      <c r="X11">
        <v>24.08089888744307</v>
      </c>
      <c r="Y11">
        <v>0</v>
      </c>
      <c r="Z11">
        <v>3.8693537386363634</v>
      </c>
      <c r="AA11">
        <v>0</v>
      </c>
      <c r="AB11">
        <v>0</v>
      </c>
      <c r="AC11">
        <v>0</v>
      </c>
      <c r="AD11">
        <v>0</v>
      </c>
      <c r="AE11">
        <v>4.8885702883865942</v>
      </c>
      <c r="AF11">
        <v>2.6326575000000001</v>
      </c>
      <c r="AG11">
        <v>12.610611785200001</v>
      </c>
      <c r="AH11">
        <v>0</v>
      </c>
      <c r="AI11">
        <v>0</v>
      </c>
      <c r="AJ11">
        <v>0</v>
      </c>
      <c r="AK11">
        <v>15.999256903388495</v>
      </c>
      <c r="AL11">
        <v>0</v>
      </c>
      <c r="AM11">
        <v>4.6890834403600898</v>
      </c>
      <c r="AN11">
        <v>0.64745500000000011</v>
      </c>
      <c r="AO11">
        <v>0</v>
      </c>
      <c r="AP11">
        <v>0</v>
      </c>
      <c r="AQ11">
        <v>0</v>
      </c>
      <c r="AR11">
        <v>10.1532099</v>
      </c>
      <c r="AS11">
        <v>9.6577576940975334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550.70706683237017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4.9500141919832394</v>
      </c>
      <c r="L12">
        <v>309.54561591870811</v>
      </c>
      <c r="M12">
        <v>27.301227517985613</v>
      </c>
      <c r="N12">
        <v>29.528521352586743</v>
      </c>
      <c r="O12">
        <v>0</v>
      </c>
      <c r="P12">
        <v>41.330849855986934</v>
      </c>
      <c r="Q12">
        <v>1.7910680513595165</v>
      </c>
      <c r="R12">
        <v>6.9208057534246574</v>
      </c>
      <c r="S12">
        <v>4.3099481070234118</v>
      </c>
      <c r="T12">
        <v>0</v>
      </c>
      <c r="U12">
        <v>24.850036205704406</v>
      </c>
      <c r="V12">
        <v>3.3811655172413784</v>
      </c>
      <c r="W12">
        <v>7.568959222854188</v>
      </c>
      <c r="X12">
        <v>24.08089888744307</v>
      </c>
      <c r="Y12">
        <v>0</v>
      </c>
      <c r="Z12">
        <v>3.8693537386363634</v>
      </c>
      <c r="AA12">
        <v>0</v>
      </c>
      <c r="AB12">
        <v>0</v>
      </c>
      <c r="AC12">
        <v>0</v>
      </c>
      <c r="AD12">
        <v>0</v>
      </c>
      <c r="AE12">
        <v>4.8885702883865942</v>
      </c>
      <c r="AF12">
        <v>2.6326575000000001</v>
      </c>
      <c r="AG12">
        <v>12.610611785200001</v>
      </c>
      <c r="AH12">
        <v>0</v>
      </c>
      <c r="AI12">
        <v>0</v>
      </c>
      <c r="AJ12">
        <v>0</v>
      </c>
      <c r="AK12">
        <v>15.999256903388495</v>
      </c>
      <c r="AL12">
        <v>0</v>
      </c>
      <c r="AM12">
        <v>4.6890834403600898</v>
      </c>
      <c r="AN12">
        <v>0.64745500000000011</v>
      </c>
      <c r="AO12">
        <v>0</v>
      </c>
      <c r="AP12">
        <v>0</v>
      </c>
      <c r="AQ12">
        <v>0</v>
      </c>
      <c r="AR12">
        <v>10.1532099</v>
      </c>
      <c r="AS12">
        <v>9.6577576940975334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550.70706683237017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4.9500141919832394</v>
      </c>
      <c r="L13">
        <v>309.54561591870811</v>
      </c>
      <c r="M13">
        <v>27.301227517985613</v>
      </c>
      <c r="N13">
        <v>29.528521352586743</v>
      </c>
      <c r="O13">
        <v>0</v>
      </c>
      <c r="P13">
        <v>41.330849855986934</v>
      </c>
      <c r="Q13">
        <v>1.7910680513595165</v>
      </c>
      <c r="R13">
        <v>6.9208057534246574</v>
      </c>
      <c r="S13">
        <v>4.3099481070234118</v>
      </c>
      <c r="T13">
        <v>0</v>
      </c>
      <c r="U13">
        <v>24.850036205704406</v>
      </c>
      <c r="V13">
        <v>3.3811655172413784</v>
      </c>
      <c r="W13">
        <v>7.568959222854188</v>
      </c>
      <c r="X13">
        <v>24.08089888744307</v>
      </c>
      <c r="Y13">
        <v>0</v>
      </c>
      <c r="Z13">
        <v>3.8693537386363634</v>
      </c>
      <c r="AA13">
        <v>0</v>
      </c>
      <c r="AB13">
        <v>0</v>
      </c>
      <c r="AC13">
        <v>0</v>
      </c>
      <c r="AD13">
        <v>0</v>
      </c>
      <c r="AE13">
        <v>4.8885702883865942</v>
      </c>
      <c r="AF13">
        <v>2.6326575000000001</v>
      </c>
      <c r="AG13">
        <v>12.610611785200001</v>
      </c>
      <c r="AH13">
        <v>0</v>
      </c>
      <c r="AI13">
        <v>0</v>
      </c>
      <c r="AJ13">
        <v>0</v>
      </c>
      <c r="AK13">
        <v>15.999256903388495</v>
      </c>
      <c r="AL13">
        <v>0</v>
      </c>
      <c r="AM13">
        <v>4.6890834403600898</v>
      </c>
      <c r="AN13">
        <v>0.64745500000000011</v>
      </c>
      <c r="AO13">
        <v>0</v>
      </c>
      <c r="AP13">
        <v>0</v>
      </c>
      <c r="AQ13">
        <v>0</v>
      </c>
      <c r="AR13">
        <v>12.1183473</v>
      </c>
      <c r="AS13">
        <v>9.6577576940975334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552.67220423237018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4.9500141919832394</v>
      </c>
      <c r="L14">
        <v>309.54561591870811</v>
      </c>
      <c r="M14">
        <v>27.301227517985613</v>
      </c>
      <c r="N14">
        <v>29.528521352586743</v>
      </c>
      <c r="O14">
        <v>0</v>
      </c>
      <c r="P14">
        <v>41.330849855986934</v>
      </c>
      <c r="Q14">
        <v>1.7910680513595165</v>
      </c>
      <c r="R14">
        <v>6.9208057534246574</v>
      </c>
      <c r="S14">
        <v>4.3099481070234118</v>
      </c>
      <c r="T14">
        <v>0</v>
      </c>
      <c r="U14">
        <v>24.850036205704406</v>
      </c>
      <c r="V14">
        <v>3.3811655172413784</v>
      </c>
      <c r="W14">
        <v>7.568959222854188</v>
      </c>
      <c r="X14">
        <v>24.08089888744307</v>
      </c>
      <c r="Y14">
        <v>0</v>
      </c>
      <c r="Z14">
        <v>3.8693537386363634</v>
      </c>
      <c r="AA14">
        <v>0</v>
      </c>
      <c r="AB14">
        <v>0</v>
      </c>
      <c r="AC14">
        <v>0</v>
      </c>
      <c r="AD14">
        <v>0</v>
      </c>
      <c r="AE14">
        <v>4.8885702883865942</v>
      </c>
      <c r="AF14">
        <v>2.6326575000000001</v>
      </c>
      <c r="AG14">
        <v>12.610611785200001</v>
      </c>
      <c r="AH14">
        <v>0</v>
      </c>
      <c r="AI14">
        <v>0</v>
      </c>
      <c r="AJ14">
        <v>0</v>
      </c>
      <c r="AK14">
        <v>15.999256903388495</v>
      </c>
      <c r="AL14">
        <v>0</v>
      </c>
      <c r="AM14">
        <v>4.6890834403600898</v>
      </c>
      <c r="AN14">
        <v>0.64745500000000011</v>
      </c>
      <c r="AO14">
        <v>0</v>
      </c>
      <c r="AP14">
        <v>0</v>
      </c>
      <c r="AQ14">
        <v>0</v>
      </c>
      <c r="AR14">
        <v>12.1183473</v>
      </c>
      <c r="AS14">
        <v>9.6577576940975334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552.67220423237018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4.9500141919832394</v>
      </c>
      <c r="L15">
        <v>309.54561591870811</v>
      </c>
      <c r="M15">
        <v>27.301227517985613</v>
      </c>
      <c r="N15">
        <v>29.528521352586743</v>
      </c>
      <c r="O15">
        <v>0</v>
      </c>
      <c r="P15">
        <v>41.330849855986934</v>
      </c>
      <c r="Q15">
        <v>1.7910680513595165</v>
      </c>
      <c r="R15">
        <v>6.9208057534246574</v>
      </c>
      <c r="S15">
        <v>4.3099481070234118</v>
      </c>
      <c r="T15">
        <v>0</v>
      </c>
      <c r="U15">
        <v>24.850036205704406</v>
      </c>
      <c r="V15">
        <v>3.3811655172413784</v>
      </c>
      <c r="W15">
        <v>7.568959222854188</v>
      </c>
      <c r="X15">
        <v>24.08089888744307</v>
      </c>
      <c r="Y15">
        <v>0</v>
      </c>
      <c r="Z15">
        <v>3.8693537386363634</v>
      </c>
      <c r="AA15">
        <v>0</v>
      </c>
      <c r="AB15">
        <v>0</v>
      </c>
      <c r="AC15">
        <v>0</v>
      </c>
      <c r="AD15">
        <v>0</v>
      </c>
      <c r="AE15">
        <v>4.8885702883865942</v>
      </c>
      <c r="AF15">
        <v>2.6326575000000001</v>
      </c>
      <c r="AG15">
        <v>12.610611785200001</v>
      </c>
      <c r="AH15">
        <v>0</v>
      </c>
      <c r="AI15">
        <v>0</v>
      </c>
      <c r="AJ15">
        <v>0</v>
      </c>
      <c r="AK15">
        <v>15.999256903388495</v>
      </c>
      <c r="AL15">
        <v>0</v>
      </c>
      <c r="AM15">
        <v>4.6890834403600898</v>
      </c>
      <c r="AN15">
        <v>0.64745500000000011</v>
      </c>
      <c r="AO15">
        <v>0</v>
      </c>
      <c r="AP15">
        <v>0</v>
      </c>
      <c r="AQ15">
        <v>0</v>
      </c>
      <c r="AR15">
        <v>10.1532099</v>
      </c>
      <c r="AS15">
        <v>9.1788606386410958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550.22816977691377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4.9500141919832394</v>
      </c>
      <c r="L16">
        <v>309.54561591870811</v>
      </c>
      <c r="M16">
        <v>27.301227517985613</v>
      </c>
      <c r="N16">
        <v>29.528521352586743</v>
      </c>
      <c r="O16">
        <v>0</v>
      </c>
      <c r="P16">
        <v>41.330849855986934</v>
      </c>
      <c r="Q16">
        <v>1.7910680513595165</v>
      </c>
      <c r="R16">
        <v>6.9208057534246574</v>
      </c>
      <c r="S16">
        <v>4.3099481070234118</v>
      </c>
      <c r="T16">
        <v>0</v>
      </c>
      <c r="U16">
        <v>24.850036205704406</v>
      </c>
      <c r="V16">
        <v>3.3811655172413784</v>
      </c>
      <c r="W16">
        <v>7.5693343735682834</v>
      </c>
      <c r="X16">
        <v>24.078977704962611</v>
      </c>
      <c r="Y16">
        <v>0</v>
      </c>
      <c r="Z16">
        <v>3.8693537386363634</v>
      </c>
      <c r="AA16">
        <v>0</v>
      </c>
      <c r="AB16">
        <v>0</v>
      </c>
      <c r="AC16">
        <v>0</v>
      </c>
      <c r="AD16">
        <v>0</v>
      </c>
      <c r="AE16">
        <v>4.8885702883865942</v>
      </c>
      <c r="AF16">
        <v>2.6326575000000001</v>
      </c>
      <c r="AG16">
        <v>12.610611785200001</v>
      </c>
      <c r="AH16">
        <v>0</v>
      </c>
      <c r="AI16">
        <v>0</v>
      </c>
      <c r="AJ16">
        <v>0</v>
      </c>
      <c r="AK16">
        <v>15.999256903388495</v>
      </c>
      <c r="AL16">
        <v>0</v>
      </c>
      <c r="AM16">
        <v>4.6890834403600898</v>
      </c>
      <c r="AN16">
        <v>0.64745500000000011</v>
      </c>
      <c r="AO16">
        <v>0</v>
      </c>
      <c r="AP16">
        <v>0</v>
      </c>
      <c r="AQ16">
        <v>0</v>
      </c>
      <c r="AR16">
        <v>10.1532099</v>
      </c>
      <c r="AS16">
        <v>9.1788606386410958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550.22662374514744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4.9500141919832394</v>
      </c>
      <c r="L17">
        <v>309.54561591870811</v>
      </c>
      <c r="M17">
        <v>27.301227517985613</v>
      </c>
      <c r="N17">
        <v>29.528521352586743</v>
      </c>
      <c r="O17">
        <v>0</v>
      </c>
      <c r="P17">
        <v>41.330849855986934</v>
      </c>
      <c r="Q17">
        <v>1.7910680513595165</v>
      </c>
      <c r="R17">
        <v>6.9208057534246574</v>
      </c>
      <c r="S17">
        <v>4.3099481070234118</v>
      </c>
      <c r="T17">
        <v>0</v>
      </c>
      <c r="U17">
        <v>24.850036205704406</v>
      </c>
      <c r="V17">
        <v>3.3811655172413784</v>
      </c>
      <c r="W17">
        <v>7.5693343735682834</v>
      </c>
      <c r="X17">
        <v>24.078977704962611</v>
      </c>
      <c r="Y17">
        <v>0</v>
      </c>
      <c r="Z17">
        <v>3.8693537386363634</v>
      </c>
      <c r="AA17">
        <v>0</v>
      </c>
      <c r="AB17">
        <v>0.9887576534133532</v>
      </c>
      <c r="AC17">
        <v>2.8713323540914089</v>
      </c>
      <c r="AD17">
        <v>0</v>
      </c>
      <c r="AE17">
        <v>4.8885702883865942</v>
      </c>
      <c r="AF17">
        <v>2.6326575000000001</v>
      </c>
      <c r="AG17">
        <v>12.610611785200001</v>
      </c>
      <c r="AH17">
        <v>0</v>
      </c>
      <c r="AI17">
        <v>0</v>
      </c>
      <c r="AJ17">
        <v>0</v>
      </c>
      <c r="AK17">
        <v>15.999256903388495</v>
      </c>
      <c r="AL17">
        <v>0</v>
      </c>
      <c r="AM17">
        <v>4.6890834403600898</v>
      </c>
      <c r="AN17">
        <v>0.64745500000000011</v>
      </c>
      <c r="AO17">
        <v>0</v>
      </c>
      <c r="AP17">
        <v>0</v>
      </c>
      <c r="AQ17">
        <v>0</v>
      </c>
      <c r="AR17">
        <v>10.1532099</v>
      </c>
      <c r="AS17">
        <v>9.1788606386410958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554.08671375265226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4.9500141919832394</v>
      </c>
      <c r="L18">
        <v>309.54561591870811</v>
      </c>
      <c r="M18">
        <v>27.301227517985613</v>
      </c>
      <c r="N18">
        <v>29.528521352586743</v>
      </c>
      <c r="O18">
        <v>0</v>
      </c>
      <c r="P18">
        <v>41.330849855986934</v>
      </c>
      <c r="Q18">
        <v>1.7910680513595165</v>
      </c>
      <c r="R18">
        <v>6.9208057534246574</v>
      </c>
      <c r="S18">
        <v>4.3099481070234118</v>
      </c>
      <c r="T18">
        <v>0</v>
      </c>
      <c r="U18">
        <v>24.850036205704406</v>
      </c>
      <c r="V18">
        <v>3.3811655172413784</v>
      </c>
      <c r="W18">
        <v>7.5693343735682834</v>
      </c>
      <c r="X18">
        <v>24.078977704962611</v>
      </c>
      <c r="Y18">
        <v>0</v>
      </c>
      <c r="Z18">
        <v>3.8693537386363634</v>
      </c>
      <c r="AA18">
        <v>0</v>
      </c>
      <c r="AB18">
        <v>3.9075697381845451</v>
      </c>
      <c r="AC18">
        <v>2.8713323540914089</v>
      </c>
      <c r="AD18">
        <v>0</v>
      </c>
      <c r="AE18">
        <v>4.8885702883865942</v>
      </c>
      <c r="AF18">
        <v>2.6326575000000001</v>
      </c>
      <c r="AG18">
        <v>12.610611785200001</v>
      </c>
      <c r="AH18">
        <v>0</v>
      </c>
      <c r="AI18">
        <v>0</v>
      </c>
      <c r="AJ18">
        <v>0</v>
      </c>
      <c r="AK18">
        <v>15.999256903388495</v>
      </c>
      <c r="AL18">
        <v>0</v>
      </c>
      <c r="AM18">
        <v>4.6890834403600898</v>
      </c>
      <c r="AN18">
        <v>0.64745500000000011</v>
      </c>
      <c r="AO18">
        <v>0</v>
      </c>
      <c r="AP18">
        <v>0</v>
      </c>
      <c r="AQ18">
        <v>0</v>
      </c>
      <c r="AR18">
        <v>10.1532099</v>
      </c>
      <c r="AS18">
        <v>9.1788606386410958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557.00552583742342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4.9500141919832394</v>
      </c>
      <c r="L19">
        <v>309.54561591870811</v>
      </c>
      <c r="M19">
        <v>27.301227517985613</v>
      </c>
      <c r="N19">
        <v>29.528521352586743</v>
      </c>
      <c r="O19">
        <v>0</v>
      </c>
      <c r="P19">
        <v>41.330849855986934</v>
      </c>
      <c r="Q19">
        <v>1.7910680513595165</v>
      </c>
      <c r="R19">
        <v>6.9220354531249999</v>
      </c>
      <c r="S19">
        <v>4.3099481070234118</v>
      </c>
      <c r="T19">
        <v>0</v>
      </c>
      <c r="U19">
        <v>24.850036205704406</v>
      </c>
      <c r="V19">
        <v>3.3899209224652087</v>
      </c>
      <c r="W19">
        <v>7.5693343735682834</v>
      </c>
      <c r="X19">
        <v>24.078977704962611</v>
      </c>
      <c r="Y19">
        <v>0</v>
      </c>
      <c r="Z19">
        <v>3.8693537386363634</v>
      </c>
      <c r="AA19">
        <v>0</v>
      </c>
      <c r="AB19">
        <v>3.9075697381845451</v>
      </c>
      <c r="AC19">
        <v>2.8713323540914089</v>
      </c>
      <c r="AD19">
        <v>0</v>
      </c>
      <c r="AE19">
        <v>4.8885702883865942</v>
      </c>
      <c r="AF19">
        <v>2.6326575000000001</v>
      </c>
      <c r="AG19">
        <v>12.610611785200001</v>
      </c>
      <c r="AH19">
        <v>0</v>
      </c>
      <c r="AI19">
        <v>0</v>
      </c>
      <c r="AJ19">
        <v>0</v>
      </c>
      <c r="AK19">
        <v>15.999256903388495</v>
      </c>
      <c r="AL19">
        <v>0</v>
      </c>
      <c r="AM19">
        <v>4.6890834403600898</v>
      </c>
      <c r="AN19">
        <v>0.64745500000000011</v>
      </c>
      <c r="AO19">
        <v>0</v>
      </c>
      <c r="AP19">
        <v>0</v>
      </c>
      <c r="AQ19">
        <v>0</v>
      </c>
      <c r="AR19">
        <v>10.1532099</v>
      </c>
      <c r="AS19">
        <v>9.1788606386410958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557.01551094234753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4.9500141919832394</v>
      </c>
      <c r="L20">
        <v>309.54561591870811</v>
      </c>
      <c r="M20">
        <v>27.301227517985613</v>
      </c>
      <c r="N20">
        <v>29.528521352586743</v>
      </c>
      <c r="O20">
        <v>0</v>
      </c>
      <c r="P20">
        <v>41.330849855986934</v>
      </c>
      <c r="Q20">
        <v>1.7910680513595165</v>
      </c>
      <c r="R20">
        <v>6.9220354531249999</v>
      </c>
      <c r="S20">
        <v>4.3099481070234118</v>
      </c>
      <c r="T20">
        <v>0</v>
      </c>
      <c r="U20">
        <v>24.850036205704406</v>
      </c>
      <c r="V20">
        <v>3.3899209224652087</v>
      </c>
      <c r="W20">
        <v>7.5693343735682834</v>
      </c>
      <c r="X20">
        <v>24.078977704962611</v>
      </c>
      <c r="Y20">
        <v>0</v>
      </c>
      <c r="Z20">
        <v>3.8693537386363634</v>
      </c>
      <c r="AA20">
        <v>4.1674373151898729</v>
      </c>
      <c r="AB20">
        <v>3.9075697381845451</v>
      </c>
      <c r="AC20">
        <v>2.8713323540914089</v>
      </c>
      <c r="AD20">
        <v>0</v>
      </c>
      <c r="AE20">
        <v>4.8885702883865942</v>
      </c>
      <c r="AF20">
        <v>2.6326575000000001</v>
      </c>
      <c r="AG20">
        <v>12.610611785200001</v>
      </c>
      <c r="AH20">
        <v>0</v>
      </c>
      <c r="AI20">
        <v>0</v>
      </c>
      <c r="AJ20">
        <v>0</v>
      </c>
      <c r="AK20">
        <v>15.999256903388495</v>
      </c>
      <c r="AL20">
        <v>0</v>
      </c>
      <c r="AM20">
        <v>4.6890834403600898</v>
      </c>
      <c r="AN20">
        <v>0.64745500000000011</v>
      </c>
      <c r="AO20">
        <v>0</v>
      </c>
      <c r="AP20">
        <v>0</v>
      </c>
      <c r="AQ20">
        <v>0</v>
      </c>
      <c r="AR20">
        <v>10.1532099</v>
      </c>
      <c r="AS20">
        <v>9.1788606386410958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561.18294825753742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4.9500141919832394</v>
      </c>
      <c r="L21">
        <v>309.54561591870811</v>
      </c>
      <c r="M21">
        <v>27.301227517985613</v>
      </c>
      <c r="N21">
        <v>29.528521352586743</v>
      </c>
      <c r="O21">
        <v>0</v>
      </c>
      <c r="P21">
        <v>41.330849855986934</v>
      </c>
      <c r="Q21">
        <v>1.7910680513595165</v>
      </c>
      <c r="R21">
        <v>6.9220354531249999</v>
      </c>
      <c r="S21">
        <v>4.3099481070234118</v>
      </c>
      <c r="T21">
        <v>0</v>
      </c>
      <c r="U21">
        <v>24.850036205704406</v>
      </c>
      <c r="V21">
        <v>3.3899209224652087</v>
      </c>
      <c r="W21">
        <v>7.5693343735682834</v>
      </c>
      <c r="X21">
        <v>24.08089888744307</v>
      </c>
      <c r="Y21">
        <v>0</v>
      </c>
      <c r="Z21">
        <v>3.8693537386363634</v>
      </c>
      <c r="AA21">
        <v>4.1674373151898729</v>
      </c>
      <c r="AB21">
        <v>3.9075697381845451</v>
      </c>
      <c r="AC21">
        <v>2.8713323540914089</v>
      </c>
      <c r="AD21">
        <v>0</v>
      </c>
      <c r="AE21">
        <v>4.8885702883865942</v>
      </c>
      <c r="AF21">
        <v>2.6326575000000001</v>
      </c>
      <c r="AG21">
        <v>12.610611785200001</v>
      </c>
      <c r="AH21">
        <v>5.6190436000000004</v>
      </c>
      <c r="AI21">
        <v>0</v>
      </c>
      <c r="AJ21">
        <v>0</v>
      </c>
      <c r="AK21">
        <v>15.999256903388495</v>
      </c>
      <c r="AL21">
        <v>0</v>
      </c>
      <c r="AM21">
        <v>4.6890834403600898</v>
      </c>
      <c r="AN21">
        <v>0.64745500000000011</v>
      </c>
      <c r="AO21">
        <v>0</v>
      </c>
      <c r="AP21">
        <v>0</v>
      </c>
      <c r="AQ21">
        <v>0</v>
      </c>
      <c r="AR21">
        <v>10.1532099</v>
      </c>
      <c r="AS21">
        <v>9.1788606386410958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566.80391304001796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4.9500141919832394</v>
      </c>
      <c r="L22">
        <v>309.54561591870811</v>
      </c>
      <c r="M22">
        <v>27.301227517985613</v>
      </c>
      <c r="N22">
        <v>29.528521352586743</v>
      </c>
      <c r="O22">
        <v>0</v>
      </c>
      <c r="P22">
        <v>41.330849855986934</v>
      </c>
      <c r="Q22">
        <v>1.7910680513595165</v>
      </c>
      <c r="R22">
        <v>6.9220354531249999</v>
      </c>
      <c r="S22">
        <v>4.3099481070234118</v>
      </c>
      <c r="T22">
        <v>0</v>
      </c>
      <c r="U22">
        <v>24.850036205704406</v>
      </c>
      <c r="V22">
        <v>3.3899209224652087</v>
      </c>
      <c r="W22">
        <v>7.5693343735682834</v>
      </c>
      <c r="X22">
        <v>24.08059516471943</v>
      </c>
      <c r="Y22">
        <v>0</v>
      </c>
      <c r="Z22">
        <v>3.8693537386363634</v>
      </c>
      <c r="AA22">
        <v>8.3348746303797459</v>
      </c>
      <c r="AB22">
        <v>3.9075697381845451</v>
      </c>
      <c r="AC22">
        <v>2.8713323540914089</v>
      </c>
      <c r="AD22">
        <v>0</v>
      </c>
      <c r="AE22">
        <v>4.8885702883865942</v>
      </c>
      <c r="AF22">
        <v>2.6326575000000001</v>
      </c>
      <c r="AG22">
        <v>12.610611785200001</v>
      </c>
      <c r="AH22">
        <v>11.238087200000001</v>
      </c>
      <c r="AI22">
        <v>0</v>
      </c>
      <c r="AJ22">
        <v>0</v>
      </c>
      <c r="AK22">
        <v>15.999256903388495</v>
      </c>
      <c r="AL22">
        <v>0</v>
      </c>
      <c r="AM22">
        <v>4.6890834403600898</v>
      </c>
      <c r="AN22">
        <v>0.64745500000000011</v>
      </c>
      <c r="AO22">
        <v>0</v>
      </c>
      <c r="AP22">
        <v>0</v>
      </c>
      <c r="AQ22">
        <v>0</v>
      </c>
      <c r="AR22">
        <v>10.1532099</v>
      </c>
      <c r="AS22">
        <v>9.1788606386410958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576.59009023248427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4.9500125228052259</v>
      </c>
      <c r="L23">
        <v>308.46851263248351</v>
      </c>
      <c r="M23">
        <v>27.301227517985613</v>
      </c>
      <c r="N23">
        <v>29.528521352586743</v>
      </c>
      <c r="O23">
        <v>0</v>
      </c>
      <c r="P23">
        <v>41.330849855986934</v>
      </c>
      <c r="Q23">
        <v>1.7892557368421054</v>
      </c>
      <c r="R23">
        <v>6.9220354531249999</v>
      </c>
      <c r="S23">
        <v>4.3097408220732332</v>
      </c>
      <c r="T23">
        <v>0</v>
      </c>
      <c r="U23">
        <v>24.850036205704406</v>
      </c>
      <c r="V23">
        <v>3.3899209224652087</v>
      </c>
      <c r="W23">
        <v>7.5693343735682834</v>
      </c>
      <c r="X23">
        <v>33.842878643761303</v>
      </c>
      <c r="Y23">
        <v>0</v>
      </c>
      <c r="Z23">
        <v>3.8693537386363634</v>
      </c>
      <c r="AA23">
        <v>8.3348746303797459</v>
      </c>
      <c r="AB23">
        <v>3.9075697381845451</v>
      </c>
      <c r="AC23">
        <v>2.8713323540914089</v>
      </c>
      <c r="AD23">
        <v>0</v>
      </c>
      <c r="AE23">
        <v>4.8885702883865942</v>
      </c>
      <c r="AF23">
        <v>2.6326575000000001</v>
      </c>
      <c r="AG23">
        <v>12.610611785200001</v>
      </c>
      <c r="AH23">
        <v>17.980939520000003</v>
      </c>
      <c r="AI23">
        <v>0</v>
      </c>
      <c r="AJ23">
        <v>0</v>
      </c>
      <c r="AK23">
        <v>15.999256903388495</v>
      </c>
      <c r="AL23">
        <v>0</v>
      </c>
      <c r="AM23">
        <v>4.6890834403600898</v>
      </c>
      <c r="AN23">
        <v>0.64745500000000011</v>
      </c>
      <c r="AO23">
        <v>0</v>
      </c>
      <c r="AP23">
        <v>0</v>
      </c>
      <c r="AQ23">
        <v>3.5515008999999993</v>
      </c>
      <c r="AR23">
        <v>12.1183473</v>
      </c>
      <c r="AS23">
        <v>9.1788606386410958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597.53273977665606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4.9500112049451506</v>
      </c>
      <c r="L24">
        <v>308.46851263248351</v>
      </c>
      <c r="M24">
        <v>27.301227517985613</v>
      </c>
      <c r="N24">
        <v>29.528521352586743</v>
      </c>
      <c r="O24">
        <v>0</v>
      </c>
      <c r="P24">
        <v>41.330849855986934</v>
      </c>
      <c r="Q24">
        <v>1.7892557368421054</v>
      </c>
      <c r="R24">
        <v>6.9220354531249999</v>
      </c>
      <c r="S24">
        <v>4.3097408220732332</v>
      </c>
      <c r="T24">
        <v>0</v>
      </c>
      <c r="U24">
        <v>24.850036205704406</v>
      </c>
      <c r="V24">
        <v>3.3899209224652087</v>
      </c>
      <c r="W24">
        <v>13.766963757763973</v>
      </c>
      <c r="X24">
        <v>43.769266357728704</v>
      </c>
      <c r="Y24">
        <v>0</v>
      </c>
      <c r="Z24">
        <v>3.8693537386363634</v>
      </c>
      <c r="AA24">
        <v>10.253386218987341</v>
      </c>
      <c r="AB24">
        <v>3.9075697381845451</v>
      </c>
      <c r="AC24">
        <v>2.8713323540914089</v>
      </c>
      <c r="AD24">
        <v>0</v>
      </c>
      <c r="AE24">
        <v>4.8885702883865942</v>
      </c>
      <c r="AF24">
        <v>2.6326575000000001</v>
      </c>
      <c r="AG24">
        <v>12.610611785200001</v>
      </c>
      <c r="AH24">
        <v>17.980939520000003</v>
      </c>
      <c r="AI24">
        <v>0</v>
      </c>
      <c r="AJ24">
        <v>0</v>
      </c>
      <c r="AK24">
        <v>15.999256903388495</v>
      </c>
      <c r="AL24">
        <v>0</v>
      </c>
      <c r="AM24">
        <v>4.6890834403600898</v>
      </c>
      <c r="AN24">
        <v>0.64745500000000011</v>
      </c>
      <c r="AO24">
        <v>0</v>
      </c>
      <c r="AP24">
        <v>0</v>
      </c>
      <c r="AQ24">
        <v>3.5515008999999993</v>
      </c>
      <c r="AR24">
        <v>12.1183473</v>
      </c>
      <c r="AS24">
        <v>9.1788606386410958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615.57526714556661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4.9500101380491932</v>
      </c>
      <c r="L25">
        <v>308.46851263248351</v>
      </c>
      <c r="M25">
        <v>27.301227517985613</v>
      </c>
      <c r="N25">
        <v>29.528521352586743</v>
      </c>
      <c r="O25">
        <v>0</v>
      </c>
      <c r="P25">
        <v>41.330849855986934</v>
      </c>
      <c r="Q25">
        <v>1.7892557368421054</v>
      </c>
      <c r="R25">
        <v>6.9220354531249999</v>
      </c>
      <c r="S25">
        <v>4.3097408220732332</v>
      </c>
      <c r="T25">
        <v>0</v>
      </c>
      <c r="U25">
        <v>24.850036205704406</v>
      </c>
      <c r="V25">
        <v>3.3899209224652087</v>
      </c>
      <c r="W25">
        <v>7.568959222854188</v>
      </c>
      <c r="X25">
        <v>24.070963191541281</v>
      </c>
      <c r="Y25">
        <v>0</v>
      </c>
      <c r="Z25">
        <v>3.8693537386363634</v>
      </c>
      <c r="AA25">
        <v>12.50231194556962</v>
      </c>
      <c r="AB25">
        <v>4.7460360000000001</v>
      </c>
      <c r="AC25">
        <v>5.7426650149992149</v>
      </c>
      <c r="AD25">
        <v>0</v>
      </c>
      <c r="AE25">
        <v>4.8885702883865942</v>
      </c>
      <c r="AF25">
        <v>2.6326575000000001</v>
      </c>
      <c r="AG25">
        <v>12.610611785200001</v>
      </c>
      <c r="AH25">
        <v>27.758075322639915</v>
      </c>
      <c r="AI25">
        <v>0</v>
      </c>
      <c r="AJ25">
        <v>0</v>
      </c>
      <c r="AK25">
        <v>15.999256903388495</v>
      </c>
      <c r="AL25">
        <v>0</v>
      </c>
      <c r="AM25">
        <v>4.6890834403600898</v>
      </c>
      <c r="AN25">
        <v>0.64745500000000011</v>
      </c>
      <c r="AO25">
        <v>0</v>
      </c>
      <c r="AP25">
        <v>0</v>
      </c>
      <c r="AQ25">
        <v>3.5515008999999993</v>
      </c>
      <c r="AR25">
        <v>10.1532099</v>
      </c>
      <c r="AS25">
        <v>9.1788606386410958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603.44968142951882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4.9500101380491932</v>
      </c>
      <c r="L26">
        <v>308.46851263248351</v>
      </c>
      <c r="M26">
        <v>27.301227517985613</v>
      </c>
      <c r="N26">
        <v>29.528521352586743</v>
      </c>
      <c r="O26">
        <v>0</v>
      </c>
      <c r="P26">
        <v>41.330849855986934</v>
      </c>
      <c r="Q26">
        <v>1.7892557368421054</v>
      </c>
      <c r="R26">
        <v>6.9220354531249999</v>
      </c>
      <c r="S26">
        <v>4.3097408220732332</v>
      </c>
      <c r="T26">
        <v>0</v>
      </c>
      <c r="U26">
        <v>24.850036205704406</v>
      </c>
      <c r="V26">
        <v>3.3899209224652087</v>
      </c>
      <c r="W26">
        <v>7.568959222854188</v>
      </c>
      <c r="X26">
        <v>24.070963191541281</v>
      </c>
      <c r="Y26">
        <v>0</v>
      </c>
      <c r="Z26">
        <v>1.9346770227272727</v>
      </c>
      <c r="AA26">
        <v>12.50231194556962</v>
      </c>
      <c r="AB26">
        <v>7.815139169542384</v>
      </c>
      <c r="AC26">
        <v>5.7426650149992149</v>
      </c>
      <c r="AD26">
        <v>2.7042830979560937</v>
      </c>
      <c r="AE26">
        <v>4.8885702883865942</v>
      </c>
      <c r="AF26">
        <v>2.6326575000000001</v>
      </c>
      <c r="AG26">
        <v>12.610611785200001</v>
      </c>
      <c r="AH26">
        <v>27.758075322639915</v>
      </c>
      <c r="AI26">
        <v>0</v>
      </c>
      <c r="AJ26">
        <v>0</v>
      </c>
      <c r="AK26">
        <v>15.999256903388495</v>
      </c>
      <c r="AL26">
        <v>0</v>
      </c>
      <c r="AM26">
        <v>4.6890834403600898</v>
      </c>
      <c r="AN26">
        <v>0.64745500000000011</v>
      </c>
      <c r="AO26">
        <v>0</v>
      </c>
      <c r="AP26">
        <v>0</v>
      </c>
      <c r="AQ26">
        <v>10.654502699999998</v>
      </c>
      <c r="AR26">
        <v>10.1532099</v>
      </c>
      <c r="AS26">
        <v>9.1788606386410958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614.39139278110827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4.9500101380491932</v>
      </c>
      <c r="L27">
        <v>308.46851263248351</v>
      </c>
      <c r="M27">
        <v>27.301227517985613</v>
      </c>
      <c r="N27">
        <v>29.528521352586743</v>
      </c>
      <c r="O27">
        <v>0</v>
      </c>
      <c r="P27">
        <v>41.330849855986934</v>
      </c>
      <c r="Q27">
        <v>1.7892557368421054</v>
      </c>
      <c r="R27">
        <v>6.9220354531249999</v>
      </c>
      <c r="S27">
        <v>4.3097408220732332</v>
      </c>
      <c r="T27">
        <v>0</v>
      </c>
      <c r="U27">
        <v>24.850036205704406</v>
      </c>
      <c r="V27">
        <v>3.3899209224652087</v>
      </c>
      <c r="W27">
        <v>7.568959222854188</v>
      </c>
      <c r="X27">
        <v>24.070963191541281</v>
      </c>
      <c r="Y27">
        <v>0</v>
      </c>
      <c r="Z27">
        <v>3.8693537386363634</v>
      </c>
      <c r="AA27">
        <v>12.50231194556962</v>
      </c>
      <c r="AB27">
        <v>7.815139169542384</v>
      </c>
      <c r="AC27">
        <v>5.7426650149992149</v>
      </c>
      <c r="AD27">
        <v>5.4085665027252086</v>
      </c>
      <c r="AE27">
        <v>9.7771405767731885</v>
      </c>
      <c r="AF27">
        <v>5.2653150000000002</v>
      </c>
      <c r="AG27">
        <v>12.610611785200001</v>
      </c>
      <c r="AH27">
        <v>27.758075322639915</v>
      </c>
      <c r="AI27">
        <v>0</v>
      </c>
      <c r="AJ27">
        <v>0</v>
      </c>
      <c r="AK27">
        <v>15.999256903388495</v>
      </c>
      <c r="AL27">
        <v>0</v>
      </c>
      <c r="AM27">
        <v>4.6890834403600898</v>
      </c>
      <c r="AN27">
        <v>0.64745500000000011</v>
      </c>
      <c r="AO27">
        <v>0</v>
      </c>
      <c r="AP27">
        <v>0</v>
      </c>
      <c r="AQ27">
        <v>14.206003599999997</v>
      </c>
      <c r="AR27">
        <v>10.1532099</v>
      </c>
      <c r="AS27">
        <v>9.1788606386410958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630.10308159017302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4.9500101380491932</v>
      </c>
      <c r="L28">
        <v>308.46851263248351</v>
      </c>
      <c r="M28">
        <v>27.301227517985613</v>
      </c>
      <c r="N28">
        <v>29.528521352586743</v>
      </c>
      <c r="O28">
        <v>0</v>
      </c>
      <c r="P28">
        <v>41.330849855986934</v>
      </c>
      <c r="Q28">
        <v>1.7892557368421054</v>
      </c>
      <c r="R28">
        <v>6.9220354531249999</v>
      </c>
      <c r="S28">
        <v>4.3097408220732332</v>
      </c>
      <c r="T28">
        <v>0</v>
      </c>
      <c r="U28">
        <v>24.850036205704406</v>
      </c>
      <c r="V28">
        <v>3.3899209224652087</v>
      </c>
      <c r="W28">
        <v>7.568959222854188</v>
      </c>
      <c r="X28">
        <v>24.070963191541281</v>
      </c>
      <c r="Y28">
        <v>0</v>
      </c>
      <c r="Z28">
        <v>5.804030761363637</v>
      </c>
      <c r="AA28">
        <v>12.50231194556962</v>
      </c>
      <c r="AB28">
        <v>11.722708907726929</v>
      </c>
      <c r="AC28">
        <v>5.7426650149992149</v>
      </c>
      <c r="AD28">
        <v>8.1316618410295227</v>
      </c>
      <c r="AE28">
        <v>14.665710865159783</v>
      </c>
      <c r="AF28">
        <v>7.8979724999999998</v>
      </c>
      <c r="AG28">
        <v>12.610611785200001</v>
      </c>
      <c r="AH28">
        <v>27.758075322639915</v>
      </c>
      <c r="AI28">
        <v>0</v>
      </c>
      <c r="AJ28">
        <v>0</v>
      </c>
      <c r="AK28">
        <v>15.999256903388495</v>
      </c>
      <c r="AL28">
        <v>0</v>
      </c>
      <c r="AM28">
        <v>4.6890834403600898</v>
      </c>
      <c r="AN28">
        <v>0.64745500000000011</v>
      </c>
      <c r="AO28">
        <v>0</v>
      </c>
      <c r="AP28">
        <v>0</v>
      </c>
      <c r="AQ28">
        <v>14.206003599999997</v>
      </c>
      <c r="AR28">
        <v>10.1532099</v>
      </c>
      <c r="AS28">
        <v>9.1788606386410958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646.1896514777759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4.9500092566619909</v>
      </c>
      <c r="L29">
        <v>308.46851263248351</v>
      </c>
      <c r="M29">
        <v>27.301227517985613</v>
      </c>
      <c r="N29">
        <v>29.528521352586743</v>
      </c>
      <c r="O29">
        <v>0</v>
      </c>
      <c r="P29">
        <v>41.330849855986934</v>
      </c>
      <c r="Q29">
        <v>1.7892557368421054</v>
      </c>
      <c r="R29">
        <v>6.9220354531249999</v>
      </c>
      <c r="S29">
        <v>4.3097408220732332</v>
      </c>
      <c r="T29">
        <v>0</v>
      </c>
      <c r="U29">
        <v>24.850036205704406</v>
      </c>
      <c r="V29">
        <v>3.3800567245370368</v>
      </c>
      <c r="W29">
        <v>7.568959222854188</v>
      </c>
      <c r="X29">
        <v>24.070963191541281</v>
      </c>
      <c r="Y29">
        <v>0</v>
      </c>
      <c r="Z29">
        <v>5.804030761363637</v>
      </c>
      <c r="AA29">
        <v>12.50231194556962</v>
      </c>
      <c r="AB29">
        <v>11.722708907726929</v>
      </c>
      <c r="AC29">
        <v>5.7426650149992149</v>
      </c>
      <c r="AD29">
        <v>10.842215890310369</v>
      </c>
      <c r="AE29">
        <v>14.665710865159783</v>
      </c>
      <c r="AF29">
        <v>7.8979724999999998</v>
      </c>
      <c r="AG29">
        <v>12.610611785200001</v>
      </c>
      <c r="AH29">
        <v>27.758075322639915</v>
      </c>
      <c r="AI29">
        <v>0</v>
      </c>
      <c r="AJ29">
        <v>0</v>
      </c>
      <c r="AK29">
        <v>15.999256903388495</v>
      </c>
      <c r="AL29">
        <v>0</v>
      </c>
      <c r="AM29">
        <v>4.6890834403600898</v>
      </c>
      <c r="AN29">
        <v>0.64745500000000011</v>
      </c>
      <c r="AO29">
        <v>0</v>
      </c>
      <c r="AP29">
        <v>0</v>
      </c>
      <c r="AQ29">
        <v>14.206003599999997</v>
      </c>
      <c r="AR29">
        <v>10.1532099</v>
      </c>
      <c r="AS29">
        <v>9.1788606386410958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648.89034044774132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4.9500092566619909</v>
      </c>
      <c r="L30">
        <v>308.46851263248351</v>
      </c>
      <c r="M30">
        <v>27.301227517985613</v>
      </c>
      <c r="N30">
        <v>29.528521352586743</v>
      </c>
      <c r="O30">
        <v>0</v>
      </c>
      <c r="P30">
        <v>41.330849855986934</v>
      </c>
      <c r="Q30">
        <v>1.7892557368421054</v>
      </c>
      <c r="R30">
        <v>6.9220354531249999</v>
      </c>
      <c r="S30">
        <v>4.3097408220732332</v>
      </c>
      <c r="T30">
        <v>0</v>
      </c>
      <c r="U30">
        <v>24.850036205704406</v>
      </c>
      <c r="V30">
        <v>3.3800567245370368</v>
      </c>
      <c r="W30">
        <v>7.568959222854188</v>
      </c>
      <c r="X30">
        <v>24.070963191541281</v>
      </c>
      <c r="Y30">
        <v>0</v>
      </c>
      <c r="Z30">
        <v>5.804030761363637</v>
      </c>
      <c r="AA30">
        <v>12.50231194556962</v>
      </c>
      <c r="AB30">
        <v>11.722708907726929</v>
      </c>
      <c r="AC30">
        <v>5.7426650149992149</v>
      </c>
      <c r="AD30">
        <v>10.842215890310369</v>
      </c>
      <c r="AE30">
        <v>14.665710865159783</v>
      </c>
      <c r="AF30">
        <v>7.8979724999999998</v>
      </c>
      <c r="AG30">
        <v>12.610611785200001</v>
      </c>
      <c r="AH30">
        <v>27.758075322639915</v>
      </c>
      <c r="AI30">
        <v>0</v>
      </c>
      <c r="AJ30">
        <v>0</v>
      </c>
      <c r="AK30">
        <v>15.999256903388495</v>
      </c>
      <c r="AL30">
        <v>0</v>
      </c>
      <c r="AM30">
        <v>4.6890834403600898</v>
      </c>
      <c r="AN30">
        <v>0.64745500000000011</v>
      </c>
      <c r="AO30">
        <v>0</v>
      </c>
      <c r="AP30">
        <v>0</v>
      </c>
      <c r="AQ30">
        <v>14.206003599999997</v>
      </c>
      <c r="AR30">
        <v>10.1532099</v>
      </c>
      <c r="AS30">
        <v>9.1788606386410958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648.89034044774132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4.9500092566619909</v>
      </c>
      <c r="L31">
        <v>308.46851263248351</v>
      </c>
      <c r="M31">
        <v>27.301227517985613</v>
      </c>
      <c r="N31">
        <v>29.528521352586743</v>
      </c>
      <c r="O31">
        <v>0</v>
      </c>
      <c r="P31">
        <v>41.330849855986934</v>
      </c>
      <c r="Q31">
        <v>1.7892557368421054</v>
      </c>
      <c r="R31">
        <v>6.9220354531249999</v>
      </c>
      <c r="S31">
        <v>4.3097408220732332</v>
      </c>
      <c r="T31">
        <v>0</v>
      </c>
      <c r="U31">
        <v>24.850036205704406</v>
      </c>
      <c r="V31">
        <v>3.3800567245370368</v>
      </c>
      <c r="W31">
        <v>7.568959222854188</v>
      </c>
      <c r="X31">
        <v>24.070963191541281</v>
      </c>
      <c r="Y31">
        <v>0</v>
      </c>
      <c r="Z31">
        <v>5.804030761363637</v>
      </c>
      <c r="AA31">
        <v>12.50231194556962</v>
      </c>
      <c r="AB31">
        <v>11.722708907726929</v>
      </c>
      <c r="AC31">
        <v>5.7426650149992149</v>
      </c>
      <c r="AD31">
        <v>10.842215890310369</v>
      </c>
      <c r="AE31">
        <v>14.665710865159783</v>
      </c>
      <c r="AF31">
        <v>7.8979724999999998</v>
      </c>
      <c r="AG31">
        <v>12.610611785200001</v>
      </c>
      <c r="AH31">
        <v>27.758075322639915</v>
      </c>
      <c r="AI31">
        <v>0</v>
      </c>
      <c r="AJ31">
        <v>0</v>
      </c>
      <c r="AK31">
        <v>15.999256903388495</v>
      </c>
      <c r="AL31">
        <v>0</v>
      </c>
      <c r="AM31">
        <v>4.6890834403600898</v>
      </c>
      <c r="AN31">
        <v>0.64745500000000011</v>
      </c>
      <c r="AO31">
        <v>0</v>
      </c>
      <c r="AP31">
        <v>0</v>
      </c>
      <c r="AQ31">
        <v>14.206003599999997</v>
      </c>
      <c r="AR31">
        <v>10.1532099</v>
      </c>
      <c r="AS31">
        <v>9.1788606386410958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648.89034044774132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4.9500092566619909</v>
      </c>
      <c r="L32">
        <v>308.46851263248351</v>
      </c>
      <c r="M32">
        <v>27.301227517985613</v>
      </c>
      <c r="N32">
        <v>29.528521352586743</v>
      </c>
      <c r="O32">
        <v>0</v>
      </c>
      <c r="P32">
        <v>41.330849855986934</v>
      </c>
      <c r="Q32">
        <v>1.7892557368421054</v>
      </c>
      <c r="R32">
        <v>6.9220354531249999</v>
      </c>
      <c r="S32">
        <v>4.3097408220732332</v>
      </c>
      <c r="T32">
        <v>0</v>
      </c>
      <c r="U32">
        <v>24.850036205704406</v>
      </c>
      <c r="V32">
        <v>3.3800567245370368</v>
      </c>
      <c r="W32">
        <v>7.568959222854188</v>
      </c>
      <c r="X32">
        <v>24.070963191541281</v>
      </c>
      <c r="Y32">
        <v>0</v>
      </c>
      <c r="Z32">
        <v>5.804030761363637</v>
      </c>
      <c r="AA32">
        <v>12.50231194556962</v>
      </c>
      <c r="AB32">
        <v>11.722708907726929</v>
      </c>
      <c r="AC32">
        <v>5.7426650149992149</v>
      </c>
      <c r="AD32">
        <v>10.842215890310369</v>
      </c>
      <c r="AE32">
        <v>14.665710865159783</v>
      </c>
      <c r="AF32">
        <v>7.8979724999999998</v>
      </c>
      <c r="AG32">
        <v>12.610611785200001</v>
      </c>
      <c r="AH32">
        <v>27.758075322639915</v>
      </c>
      <c r="AI32">
        <v>0</v>
      </c>
      <c r="AJ32">
        <v>0</v>
      </c>
      <c r="AK32">
        <v>15.999256903388495</v>
      </c>
      <c r="AL32">
        <v>0</v>
      </c>
      <c r="AM32">
        <v>4.6890834403600898</v>
      </c>
      <c r="AN32">
        <v>0.64745500000000011</v>
      </c>
      <c r="AO32">
        <v>0</v>
      </c>
      <c r="AP32">
        <v>0</v>
      </c>
      <c r="AQ32">
        <v>14.206003599999997</v>
      </c>
      <c r="AR32">
        <v>10.1532099</v>
      </c>
      <c r="AS32">
        <v>9.1788606386410958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648.89034044774132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4.9500092566619909</v>
      </c>
      <c r="L33">
        <v>308.46851263248351</v>
      </c>
      <c r="M33">
        <v>27.301227517985613</v>
      </c>
      <c r="N33">
        <v>29.528521352586743</v>
      </c>
      <c r="O33">
        <v>0</v>
      </c>
      <c r="P33">
        <v>41.330849855986934</v>
      </c>
      <c r="Q33">
        <v>1.7892557368421054</v>
      </c>
      <c r="R33">
        <v>6.9220354531249999</v>
      </c>
      <c r="S33">
        <v>4.3097408220732332</v>
      </c>
      <c r="T33">
        <v>0</v>
      </c>
      <c r="U33">
        <v>24.850036205704406</v>
      </c>
      <c r="V33">
        <v>3.3899209224652087</v>
      </c>
      <c r="W33">
        <v>7.5693343735682834</v>
      </c>
      <c r="X33">
        <v>24.070515596365638</v>
      </c>
      <c r="Y33">
        <v>0</v>
      </c>
      <c r="Z33">
        <v>5.804030761363637</v>
      </c>
      <c r="AA33">
        <v>12.50231194556962</v>
      </c>
      <c r="AB33">
        <v>11.722708907726929</v>
      </c>
      <c r="AC33">
        <v>5.7426650149992149</v>
      </c>
      <c r="AD33">
        <v>8.1316618410295227</v>
      </c>
      <c r="AE33">
        <v>14.665710865159783</v>
      </c>
      <c r="AF33">
        <v>7.8979724999999998</v>
      </c>
      <c r="AG33">
        <v>12.610611785200001</v>
      </c>
      <c r="AH33">
        <v>27.758075322639915</v>
      </c>
      <c r="AI33">
        <v>0</v>
      </c>
      <c r="AJ33">
        <v>0</v>
      </c>
      <c r="AK33">
        <v>15.999256903388495</v>
      </c>
      <c r="AL33">
        <v>0</v>
      </c>
      <c r="AM33">
        <v>4.6890834403600898</v>
      </c>
      <c r="AN33">
        <v>0.64745500000000011</v>
      </c>
      <c r="AO33">
        <v>0</v>
      </c>
      <c r="AP33">
        <v>0</v>
      </c>
      <c r="AQ33">
        <v>14.206003599999997</v>
      </c>
      <c r="AR33">
        <v>12.1183473</v>
      </c>
      <c r="AS33">
        <v>9.1788606386410958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648.1547155519271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4.9500092566619909</v>
      </c>
      <c r="L34">
        <v>308.46851263248351</v>
      </c>
      <c r="M34">
        <v>27.301227517985613</v>
      </c>
      <c r="N34">
        <v>29.528521352586743</v>
      </c>
      <c r="O34">
        <v>0</v>
      </c>
      <c r="P34">
        <v>41.330849855986934</v>
      </c>
      <c r="Q34">
        <v>1.7892557368421054</v>
      </c>
      <c r="R34">
        <v>6.9220354531249999</v>
      </c>
      <c r="S34">
        <v>4.3097408220732332</v>
      </c>
      <c r="T34">
        <v>0</v>
      </c>
      <c r="U34">
        <v>24.850036205704406</v>
      </c>
      <c r="V34">
        <v>3.3899209224652087</v>
      </c>
      <c r="W34">
        <v>7.5693343735682834</v>
      </c>
      <c r="X34">
        <v>24.070515596365638</v>
      </c>
      <c r="Y34">
        <v>0</v>
      </c>
      <c r="Z34">
        <v>1.9346770227272727</v>
      </c>
      <c r="AA34">
        <v>12.50231194556962</v>
      </c>
      <c r="AB34">
        <v>7.815139169542384</v>
      </c>
      <c r="AC34">
        <v>5.7426650149992149</v>
      </c>
      <c r="AD34">
        <v>5.4148371472369421</v>
      </c>
      <c r="AE34">
        <v>9.7771405767731885</v>
      </c>
      <c r="AF34">
        <v>5.3530703727180526</v>
      </c>
      <c r="AG34">
        <v>12.610611785200001</v>
      </c>
      <c r="AH34">
        <v>27.758075322639915</v>
      </c>
      <c r="AI34">
        <v>0</v>
      </c>
      <c r="AJ34">
        <v>0</v>
      </c>
      <c r="AK34">
        <v>15.999256903388495</v>
      </c>
      <c r="AL34">
        <v>0</v>
      </c>
      <c r="AM34">
        <v>4.6890834403600898</v>
      </c>
      <c r="AN34">
        <v>0.64745500000000011</v>
      </c>
      <c r="AO34">
        <v>0</v>
      </c>
      <c r="AP34">
        <v>0</v>
      </c>
      <c r="AQ34">
        <v>14.206003599999997</v>
      </c>
      <c r="AR34">
        <v>12.1183473</v>
      </c>
      <c r="AS34">
        <v>9.1788606386410958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630.22749496564495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4.9500101380491932</v>
      </c>
      <c r="L35">
        <v>308.46851263248351</v>
      </c>
      <c r="M35">
        <v>27.301227517985613</v>
      </c>
      <c r="N35">
        <v>29.528521352586743</v>
      </c>
      <c r="O35">
        <v>0</v>
      </c>
      <c r="P35">
        <v>41.330849855986934</v>
      </c>
      <c r="Q35">
        <v>1.7892557368421054</v>
      </c>
      <c r="R35">
        <v>6.9220354531249999</v>
      </c>
      <c r="S35">
        <v>4.3097408220732332</v>
      </c>
      <c r="T35">
        <v>0</v>
      </c>
      <c r="U35">
        <v>24.850036205704406</v>
      </c>
      <c r="V35">
        <v>3.3899209224652087</v>
      </c>
      <c r="W35">
        <v>7.5693343735682834</v>
      </c>
      <c r="X35">
        <v>24.070717409082786</v>
      </c>
      <c r="Y35">
        <v>0</v>
      </c>
      <c r="Z35">
        <v>1.9346770227272727</v>
      </c>
      <c r="AA35">
        <v>12.50231194556962</v>
      </c>
      <c r="AB35">
        <v>7.815139169542384</v>
      </c>
      <c r="AC35">
        <v>5.7426650149992149</v>
      </c>
      <c r="AD35">
        <v>2.7042830979560937</v>
      </c>
      <c r="AE35">
        <v>4.8885702883865942</v>
      </c>
      <c r="AF35">
        <v>2.6326575000000001</v>
      </c>
      <c r="AG35">
        <v>12.610611785200001</v>
      </c>
      <c r="AH35">
        <v>17.980939520000003</v>
      </c>
      <c r="AI35">
        <v>0</v>
      </c>
      <c r="AJ35">
        <v>0</v>
      </c>
      <c r="AK35">
        <v>15.999256903388495</v>
      </c>
      <c r="AL35">
        <v>0</v>
      </c>
      <c r="AM35">
        <v>4.6890834403600898</v>
      </c>
      <c r="AN35">
        <v>0.64745500000000011</v>
      </c>
      <c r="AO35">
        <v>0</v>
      </c>
      <c r="AP35">
        <v>1.9761748251864122</v>
      </c>
      <c r="AQ35">
        <v>14.206003599999997</v>
      </c>
      <c r="AR35">
        <v>10.1532099</v>
      </c>
      <c r="AS35">
        <v>9.1788606386410958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610.14206207191035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4.9500101380491932</v>
      </c>
      <c r="L36">
        <v>308.46851263248351</v>
      </c>
      <c r="M36">
        <v>27.301227517985613</v>
      </c>
      <c r="N36">
        <v>29.528521352586743</v>
      </c>
      <c r="O36">
        <v>0</v>
      </c>
      <c r="P36">
        <v>41.330849855986934</v>
      </c>
      <c r="Q36">
        <v>1.7892557368421054</v>
      </c>
      <c r="R36">
        <v>6.9220354531249999</v>
      </c>
      <c r="S36">
        <v>4.3097408220732332</v>
      </c>
      <c r="T36">
        <v>0</v>
      </c>
      <c r="U36">
        <v>24.850036205704406</v>
      </c>
      <c r="V36">
        <v>3.3899209224652087</v>
      </c>
      <c r="W36">
        <v>7.5693343735682834</v>
      </c>
      <c r="X36">
        <v>24.070717409082786</v>
      </c>
      <c r="Y36">
        <v>0</v>
      </c>
      <c r="Z36">
        <v>1.9346770227272727</v>
      </c>
      <c r="AA36">
        <v>12.50231194556962</v>
      </c>
      <c r="AB36">
        <v>7.815139169542384</v>
      </c>
      <c r="AC36">
        <v>5.7426650149992149</v>
      </c>
      <c r="AD36">
        <v>0</v>
      </c>
      <c r="AE36">
        <v>4.8885702883865942</v>
      </c>
      <c r="AF36">
        <v>2.6326575000000001</v>
      </c>
      <c r="AG36">
        <v>12.610611785200001</v>
      </c>
      <c r="AH36">
        <v>17.980939520000003</v>
      </c>
      <c r="AI36">
        <v>0</v>
      </c>
      <c r="AJ36">
        <v>0</v>
      </c>
      <c r="AK36">
        <v>15.999256903388495</v>
      </c>
      <c r="AL36">
        <v>0</v>
      </c>
      <c r="AM36">
        <v>4.6890834403600898</v>
      </c>
      <c r="AN36">
        <v>0.64745500000000011</v>
      </c>
      <c r="AO36">
        <v>0</v>
      </c>
      <c r="AP36">
        <v>1.9761748251864122</v>
      </c>
      <c r="AQ36">
        <v>14.206003599999997</v>
      </c>
      <c r="AR36">
        <v>10.1532099</v>
      </c>
      <c r="AS36">
        <v>9.1788606386410958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607.43777897395421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4.9500112049451506</v>
      </c>
      <c r="L37">
        <v>308.46851263248351</v>
      </c>
      <c r="M37">
        <v>27.301227517985613</v>
      </c>
      <c r="N37">
        <v>29.528521352586743</v>
      </c>
      <c r="O37">
        <v>0</v>
      </c>
      <c r="P37">
        <v>41.330849855986934</v>
      </c>
      <c r="Q37">
        <v>1.7793293556886229</v>
      </c>
      <c r="R37">
        <v>6.9121074262455231</v>
      </c>
      <c r="S37">
        <v>4.2998145098039204</v>
      </c>
      <c r="T37">
        <v>0</v>
      </c>
      <c r="U37">
        <v>24.850036205704406</v>
      </c>
      <c r="V37">
        <v>3.3899209224652087</v>
      </c>
      <c r="W37">
        <v>7.5693343735682834</v>
      </c>
      <c r="X37">
        <v>24.070717409082786</v>
      </c>
      <c r="Y37">
        <v>0</v>
      </c>
      <c r="Z37">
        <v>1.9346770227272727</v>
      </c>
      <c r="AA37">
        <v>12.3729584</v>
      </c>
      <c r="AB37">
        <v>7.815139169542384</v>
      </c>
      <c r="AC37">
        <v>5.7426650149992149</v>
      </c>
      <c r="AD37">
        <v>0</v>
      </c>
      <c r="AE37">
        <v>4.8885702883865942</v>
      </c>
      <c r="AF37">
        <v>2.6326575000000001</v>
      </c>
      <c r="AG37">
        <v>12.610611785200001</v>
      </c>
      <c r="AH37">
        <v>11.238087200000001</v>
      </c>
      <c r="AI37">
        <v>0</v>
      </c>
      <c r="AJ37">
        <v>0</v>
      </c>
      <c r="AK37">
        <v>15.999256903388495</v>
      </c>
      <c r="AL37">
        <v>0</v>
      </c>
      <c r="AM37">
        <v>4.6890834403600898</v>
      </c>
      <c r="AN37">
        <v>0.64745500000000011</v>
      </c>
      <c r="AO37">
        <v>0</v>
      </c>
      <c r="AP37">
        <v>1.9761748251864122</v>
      </c>
      <c r="AQ37">
        <v>10.654502699999998</v>
      </c>
      <c r="AR37">
        <v>10.1532099</v>
      </c>
      <c r="AS37">
        <v>9.1788606386410958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596.98429255497831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4.9500112049451506</v>
      </c>
      <c r="L38">
        <v>308.46851263248351</v>
      </c>
      <c r="M38">
        <v>27.301227517985613</v>
      </c>
      <c r="N38">
        <v>29.528521352586743</v>
      </c>
      <c r="O38">
        <v>0</v>
      </c>
      <c r="P38">
        <v>41.330849855986934</v>
      </c>
      <c r="Q38">
        <v>1.7793293556886229</v>
      </c>
      <c r="R38">
        <v>6.9121074262455231</v>
      </c>
      <c r="S38">
        <v>4.2998145098039204</v>
      </c>
      <c r="T38">
        <v>0</v>
      </c>
      <c r="U38">
        <v>24.850036205704406</v>
      </c>
      <c r="V38">
        <v>3.3899209224652087</v>
      </c>
      <c r="W38">
        <v>7.5693343735682834</v>
      </c>
      <c r="X38">
        <v>24.069045545848564</v>
      </c>
      <c r="Y38">
        <v>0</v>
      </c>
      <c r="Z38">
        <v>1.9346770227272727</v>
      </c>
      <c r="AA38">
        <v>10.545134999999998</v>
      </c>
      <c r="AB38">
        <v>7.815139169542384</v>
      </c>
      <c r="AC38">
        <v>5.7426650149992149</v>
      </c>
      <c r="AD38">
        <v>0</v>
      </c>
      <c r="AE38">
        <v>4.8885702883865942</v>
      </c>
      <c r="AF38">
        <v>2.6326575000000001</v>
      </c>
      <c r="AG38">
        <v>12.610611785200001</v>
      </c>
      <c r="AH38">
        <v>11.238087200000001</v>
      </c>
      <c r="AI38">
        <v>0</v>
      </c>
      <c r="AJ38">
        <v>0</v>
      </c>
      <c r="AK38">
        <v>15.999256903388495</v>
      </c>
      <c r="AL38">
        <v>0</v>
      </c>
      <c r="AM38">
        <v>4.6890834403600898</v>
      </c>
      <c r="AN38">
        <v>0.64745500000000011</v>
      </c>
      <c r="AO38">
        <v>0</v>
      </c>
      <c r="AP38">
        <v>1.9761748251864122</v>
      </c>
      <c r="AQ38">
        <v>10.654502699999998</v>
      </c>
      <c r="AR38">
        <v>10.1532099</v>
      </c>
      <c r="AS38">
        <v>9.1788606386410958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595.15479729174399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4.9500112049451506</v>
      </c>
      <c r="L39">
        <v>308.46851263248351</v>
      </c>
      <c r="M39">
        <v>27.301227517985613</v>
      </c>
      <c r="N39">
        <v>29.528521352586743</v>
      </c>
      <c r="O39">
        <v>0</v>
      </c>
      <c r="P39">
        <v>41.330849855986934</v>
      </c>
      <c r="Q39">
        <v>1.7793293556886229</v>
      </c>
      <c r="R39">
        <v>6.9121074262455231</v>
      </c>
      <c r="S39">
        <v>4.2998145098039204</v>
      </c>
      <c r="T39">
        <v>0</v>
      </c>
      <c r="U39">
        <v>24.850036205704406</v>
      </c>
      <c r="V39">
        <v>3.3899209224652087</v>
      </c>
      <c r="W39">
        <v>13.766963757763973</v>
      </c>
      <c r="X39">
        <v>43.770717922320912</v>
      </c>
      <c r="Y39">
        <v>0</v>
      </c>
      <c r="Z39">
        <v>1.9346770227272727</v>
      </c>
      <c r="AA39">
        <v>8.3348746303797459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12.610611785200001</v>
      </c>
      <c r="AH39">
        <v>11.238087200000001</v>
      </c>
      <c r="AI39">
        <v>0</v>
      </c>
      <c r="AJ39">
        <v>0</v>
      </c>
      <c r="AK39">
        <v>15.999256903388495</v>
      </c>
      <c r="AL39">
        <v>0</v>
      </c>
      <c r="AM39">
        <v>3.1323837231807947</v>
      </c>
      <c r="AN39">
        <v>0.64745500000000011</v>
      </c>
      <c r="AO39">
        <v>0</v>
      </c>
      <c r="AP39">
        <v>2.0521817380281688</v>
      </c>
      <c r="AQ39">
        <v>10.654502699999998</v>
      </c>
      <c r="AR39">
        <v>10.1532099</v>
      </c>
      <c r="AS39">
        <v>9.1788606386410958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617.36314587845447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4.9500112049451506</v>
      </c>
      <c r="L40">
        <v>308.46851263248351</v>
      </c>
      <c r="M40">
        <v>27.301227517985613</v>
      </c>
      <c r="N40">
        <v>29.528521352586743</v>
      </c>
      <c r="O40">
        <v>0</v>
      </c>
      <c r="P40">
        <v>41.330849855986934</v>
      </c>
      <c r="Q40">
        <v>1.7793293556886229</v>
      </c>
      <c r="R40">
        <v>6.9121074262455231</v>
      </c>
      <c r="S40">
        <v>4.2998145098039204</v>
      </c>
      <c r="T40">
        <v>0</v>
      </c>
      <c r="U40">
        <v>24.850036205704406</v>
      </c>
      <c r="V40">
        <v>3.3899209224652087</v>
      </c>
      <c r="W40">
        <v>13.766963757763973</v>
      </c>
      <c r="X40">
        <v>43.769266357728704</v>
      </c>
      <c r="Y40">
        <v>0</v>
      </c>
      <c r="Z40">
        <v>1.9346770227272727</v>
      </c>
      <c r="AA40">
        <v>8.3348746303797459</v>
      </c>
      <c r="AB40">
        <v>7.815139169542384</v>
      </c>
      <c r="AC40">
        <v>5.7426650149992149</v>
      </c>
      <c r="AD40">
        <v>0</v>
      </c>
      <c r="AE40">
        <v>4.8885702883865942</v>
      </c>
      <c r="AF40">
        <v>2.6326575000000001</v>
      </c>
      <c r="AG40">
        <v>12.610611785200001</v>
      </c>
      <c r="AH40">
        <v>5.6190436000000004</v>
      </c>
      <c r="AI40">
        <v>0</v>
      </c>
      <c r="AJ40">
        <v>0</v>
      </c>
      <c r="AK40">
        <v>15.999256903388495</v>
      </c>
      <c r="AL40">
        <v>0</v>
      </c>
      <c r="AM40">
        <v>3.1323837231807947</v>
      </c>
      <c r="AN40">
        <v>0.64745500000000011</v>
      </c>
      <c r="AO40">
        <v>0</v>
      </c>
      <c r="AP40">
        <v>2.0521817380281688</v>
      </c>
      <c r="AQ40">
        <v>7.1030017999999986</v>
      </c>
      <c r="AR40">
        <v>10.1532099</v>
      </c>
      <c r="AS40">
        <v>9.1788606386410958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608.19114981386247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4.9500125228052259</v>
      </c>
      <c r="L41">
        <v>308.46851263248351</v>
      </c>
      <c r="M41">
        <v>27.301227517985613</v>
      </c>
      <c r="N41">
        <v>29.528521352586743</v>
      </c>
      <c r="O41">
        <v>0</v>
      </c>
      <c r="P41">
        <v>41.330849855986934</v>
      </c>
      <c r="Q41">
        <v>1.7793293556886229</v>
      </c>
      <c r="R41">
        <v>6.9121074262455231</v>
      </c>
      <c r="S41">
        <v>4.2998145098039204</v>
      </c>
      <c r="T41">
        <v>0</v>
      </c>
      <c r="U41">
        <v>24.850036205704406</v>
      </c>
      <c r="V41">
        <v>3.3899209224652087</v>
      </c>
      <c r="W41">
        <v>7.5693343735682834</v>
      </c>
      <c r="X41">
        <v>24.069625332897317</v>
      </c>
      <c r="Y41">
        <v>0</v>
      </c>
      <c r="Z41">
        <v>1.9346770227272727</v>
      </c>
      <c r="AA41">
        <v>8.3348746303797459</v>
      </c>
      <c r="AB41">
        <v>7.815139169542384</v>
      </c>
      <c r="AC41">
        <v>5.7426650149992149</v>
      </c>
      <c r="AD41">
        <v>0</v>
      </c>
      <c r="AE41">
        <v>4.8885702883865942</v>
      </c>
      <c r="AF41">
        <v>2.6326575000000001</v>
      </c>
      <c r="AG41">
        <v>12.610611785200001</v>
      </c>
      <c r="AH41">
        <v>0</v>
      </c>
      <c r="AI41">
        <v>0</v>
      </c>
      <c r="AJ41">
        <v>0</v>
      </c>
      <c r="AK41">
        <v>15.999256903388495</v>
      </c>
      <c r="AL41">
        <v>0</v>
      </c>
      <c r="AM41">
        <v>3.1323837231807947</v>
      </c>
      <c r="AN41">
        <v>0.64745500000000011</v>
      </c>
      <c r="AO41">
        <v>0</v>
      </c>
      <c r="AP41">
        <v>7.600660604805301E-2</v>
      </c>
      <c r="AQ41">
        <v>7.1030017999999986</v>
      </c>
      <c r="AR41">
        <v>10.1532099</v>
      </c>
      <c r="AS41">
        <v>9.1788606386410958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574.69866199071521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4.9500125228052259</v>
      </c>
      <c r="L42">
        <v>308.46851263248351</v>
      </c>
      <c r="M42">
        <v>27.301227517985613</v>
      </c>
      <c r="N42">
        <v>29.528521352586743</v>
      </c>
      <c r="O42">
        <v>0</v>
      </c>
      <c r="P42">
        <v>41.330849855986934</v>
      </c>
      <c r="Q42">
        <v>1.7793293556886229</v>
      </c>
      <c r="R42">
        <v>6.9121074262455231</v>
      </c>
      <c r="S42">
        <v>4.2998145098039204</v>
      </c>
      <c r="T42">
        <v>0</v>
      </c>
      <c r="U42">
        <v>24.850036205704406</v>
      </c>
      <c r="V42">
        <v>3.3899209224652087</v>
      </c>
      <c r="W42">
        <v>7.5693343735682834</v>
      </c>
      <c r="X42">
        <v>24.069625332897317</v>
      </c>
      <c r="Y42">
        <v>0</v>
      </c>
      <c r="Z42">
        <v>1.9346770227272727</v>
      </c>
      <c r="AA42">
        <v>4.1674373151898729</v>
      </c>
      <c r="AB42">
        <v>7.815139169542384</v>
      </c>
      <c r="AC42">
        <v>5.7426650149992149</v>
      </c>
      <c r="AD42">
        <v>0</v>
      </c>
      <c r="AE42">
        <v>4.8885702883865942</v>
      </c>
      <c r="AF42">
        <v>2.6326575000000001</v>
      </c>
      <c r="AG42">
        <v>12.610611785200001</v>
      </c>
      <c r="AH42">
        <v>0</v>
      </c>
      <c r="AI42">
        <v>0</v>
      </c>
      <c r="AJ42">
        <v>0</v>
      </c>
      <c r="AK42">
        <v>15.999256903388495</v>
      </c>
      <c r="AL42">
        <v>0</v>
      </c>
      <c r="AM42">
        <v>3.1323837231807947</v>
      </c>
      <c r="AN42">
        <v>0.64745500000000011</v>
      </c>
      <c r="AO42">
        <v>0</v>
      </c>
      <c r="AP42">
        <v>7.600660604805301E-2</v>
      </c>
      <c r="AQ42">
        <v>3.5515008999999993</v>
      </c>
      <c r="AR42">
        <v>10.1532099</v>
      </c>
      <c r="AS42">
        <v>9.1788606386410958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566.97972377552514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4.9500141919832394</v>
      </c>
      <c r="L43">
        <v>308.46851263248351</v>
      </c>
      <c r="M43">
        <v>27.301227517985613</v>
      </c>
      <c r="N43">
        <v>29.528521352586743</v>
      </c>
      <c r="O43">
        <v>0</v>
      </c>
      <c r="P43">
        <v>41.330849855986934</v>
      </c>
      <c r="Q43">
        <v>1.7793293556886229</v>
      </c>
      <c r="R43">
        <v>6.9121074262455231</v>
      </c>
      <c r="S43">
        <v>4.2998145098039204</v>
      </c>
      <c r="T43">
        <v>0</v>
      </c>
      <c r="U43">
        <v>24.850036205704406</v>
      </c>
      <c r="V43">
        <v>3.3899209224652087</v>
      </c>
      <c r="W43">
        <v>7.5693343735682834</v>
      </c>
      <c r="X43">
        <v>24.069625332897317</v>
      </c>
      <c r="Y43">
        <v>0</v>
      </c>
      <c r="Z43">
        <v>1.9346770227272727</v>
      </c>
      <c r="AA43">
        <v>4.1674373151898729</v>
      </c>
      <c r="AB43">
        <v>7.815139169542384</v>
      </c>
      <c r="AC43">
        <v>5.7426650149992149</v>
      </c>
      <c r="AD43">
        <v>0</v>
      </c>
      <c r="AE43">
        <v>4.8885702883865942</v>
      </c>
      <c r="AF43">
        <v>2.6326575000000001</v>
      </c>
      <c r="AG43">
        <v>12.610611785200001</v>
      </c>
      <c r="AH43">
        <v>0</v>
      </c>
      <c r="AI43">
        <v>0</v>
      </c>
      <c r="AJ43">
        <v>0</v>
      </c>
      <c r="AK43">
        <v>15.999256903388495</v>
      </c>
      <c r="AL43">
        <v>0</v>
      </c>
      <c r="AM43">
        <v>4.6890834403600898</v>
      </c>
      <c r="AN43">
        <v>0.64745500000000011</v>
      </c>
      <c r="AO43">
        <v>0</v>
      </c>
      <c r="AP43">
        <v>7.600660604805301E-2</v>
      </c>
      <c r="AQ43">
        <v>3.5515008999999993</v>
      </c>
      <c r="AR43">
        <v>12.1183473</v>
      </c>
      <c r="AS43">
        <v>9.1788606386410958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570.50156256188234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4.9500141919832394</v>
      </c>
      <c r="L44">
        <v>308.46851263248351</v>
      </c>
      <c r="M44">
        <v>27.301227517985613</v>
      </c>
      <c r="N44">
        <v>29.528521352586743</v>
      </c>
      <c r="O44">
        <v>0</v>
      </c>
      <c r="P44">
        <v>41.330849855986934</v>
      </c>
      <c r="Q44">
        <v>1.7793293556886229</v>
      </c>
      <c r="R44">
        <v>6.9121074262455231</v>
      </c>
      <c r="S44">
        <v>4.2998145098039204</v>
      </c>
      <c r="T44">
        <v>0</v>
      </c>
      <c r="U44">
        <v>24.850036205704406</v>
      </c>
      <c r="V44">
        <v>3.3899209224652087</v>
      </c>
      <c r="W44">
        <v>7.5693343735682834</v>
      </c>
      <c r="X44">
        <v>24.069625332897317</v>
      </c>
      <c r="Y44">
        <v>0</v>
      </c>
      <c r="Z44">
        <v>3.8693537386363634</v>
      </c>
      <c r="AA44">
        <v>0</v>
      </c>
      <c r="AB44">
        <v>7.815139169542384</v>
      </c>
      <c r="AC44">
        <v>5.7426650149992149</v>
      </c>
      <c r="AD44">
        <v>0</v>
      </c>
      <c r="AE44">
        <v>4.8885702883865942</v>
      </c>
      <c r="AF44">
        <v>2.6326575000000001</v>
      </c>
      <c r="AG44">
        <v>12.610611785200001</v>
      </c>
      <c r="AH44">
        <v>0</v>
      </c>
      <c r="AI44">
        <v>0</v>
      </c>
      <c r="AJ44">
        <v>0</v>
      </c>
      <c r="AK44">
        <v>15.999256903388495</v>
      </c>
      <c r="AL44">
        <v>0</v>
      </c>
      <c r="AM44">
        <v>4.6890834403600898</v>
      </c>
      <c r="AN44">
        <v>0.64745500000000011</v>
      </c>
      <c r="AO44">
        <v>0</v>
      </c>
      <c r="AP44">
        <v>0</v>
      </c>
      <c r="AQ44">
        <v>0</v>
      </c>
      <c r="AR44">
        <v>12.1183473</v>
      </c>
      <c r="AS44">
        <v>9.1788606386410958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564.64129445655351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4.9500141919832394</v>
      </c>
      <c r="L45">
        <v>308.46851263248351</v>
      </c>
      <c r="M45">
        <v>27.301227517985613</v>
      </c>
      <c r="N45">
        <v>29.528521352586743</v>
      </c>
      <c r="O45">
        <v>0</v>
      </c>
      <c r="P45">
        <v>41.330849855986934</v>
      </c>
      <c r="Q45">
        <v>1.7793293556886229</v>
      </c>
      <c r="R45">
        <v>6.9121074262455231</v>
      </c>
      <c r="S45">
        <v>4.2998145098039204</v>
      </c>
      <c r="T45">
        <v>0</v>
      </c>
      <c r="U45">
        <v>24.850036205704406</v>
      </c>
      <c r="V45">
        <v>3.3899209224652087</v>
      </c>
      <c r="W45">
        <v>7.5693343735682834</v>
      </c>
      <c r="X45">
        <v>24.069625332897317</v>
      </c>
      <c r="Y45">
        <v>0</v>
      </c>
      <c r="Z45">
        <v>3.8693537386363634</v>
      </c>
      <c r="AA45">
        <v>0</v>
      </c>
      <c r="AB45">
        <v>7.815139169542384</v>
      </c>
      <c r="AC45">
        <v>2.8713323540914089</v>
      </c>
      <c r="AD45">
        <v>0</v>
      </c>
      <c r="AE45">
        <v>4.8885702883865942</v>
      </c>
      <c r="AF45">
        <v>2.6326575000000001</v>
      </c>
      <c r="AG45">
        <v>12.610611785200001</v>
      </c>
      <c r="AH45">
        <v>0</v>
      </c>
      <c r="AI45">
        <v>0</v>
      </c>
      <c r="AJ45">
        <v>0</v>
      </c>
      <c r="AK45">
        <v>15.999256903388495</v>
      </c>
      <c r="AL45">
        <v>0</v>
      </c>
      <c r="AM45">
        <v>4.6890834403600898</v>
      </c>
      <c r="AN45">
        <v>0.64745500000000011</v>
      </c>
      <c r="AO45">
        <v>0</v>
      </c>
      <c r="AP45">
        <v>0</v>
      </c>
      <c r="AQ45">
        <v>0</v>
      </c>
      <c r="AR45">
        <v>10.4807328</v>
      </c>
      <c r="AS45">
        <v>9.1788606386410958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560.13234729564579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4.9500141919832394</v>
      </c>
      <c r="L46">
        <v>308.46851263248351</v>
      </c>
      <c r="M46">
        <v>27.301227517985613</v>
      </c>
      <c r="N46">
        <v>29.528521352586743</v>
      </c>
      <c r="O46">
        <v>0</v>
      </c>
      <c r="P46">
        <v>41.330849855986934</v>
      </c>
      <c r="Q46">
        <v>1.7793293556886229</v>
      </c>
      <c r="R46">
        <v>6.9121074262455231</v>
      </c>
      <c r="S46">
        <v>4.2998145098039204</v>
      </c>
      <c r="T46">
        <v>0</v>
      </c>
      <c r="U46">
        <v>24.850036205704406</v>
      </c>
      <c r="V46">
        <v>3.3899209224652087</v>
      </c>
      <c r="W46">
        <v>7.5693343735682834</v>
      </c>
      <c r="X46">
        <v>24.069625332897317</v>
      </c>
      <c r="Y46">
        <v>0</v>
      </c>
      <c r="Z46">
        <v>3.8693537386363634</v>
      </c>
      <c r="AA46">
        <v>0</v>
      </c>
      <c r="AB46">
        <v>3.9075697381845451</v>
      </c>
      <c r="AC46">
        <v>2.8713323540914089</v>
      </c>
      <c r="AD46">
        <v>0</v>
      </c>
      <c r="AE46">
        <v>4.8885702883865942</v>
      </c>
      <c r="AF46">
        <v>2.6326575000000001</v>
      </c>
      <c r="AG46">
        <v>12.610611785200001</v>
      </c>
      <c r="AH46">
        <v>0</v>
      </c>
      <c r="AI46">
        <v>0</v>
      </c>
      <c r="AJ46">
        <v>0</v>
      </c>
      <c r="AK46">
        <v>15.999256903388495</v>
      </c>
      <c r="AL46">
        <v>0</v>
      </c>
      <c r="AM46">
        <v>4.6890834403600898</v>
      </c>
      <c r="AN46">
        <v>0.64745500000000011</v>
      </c>
      <c r="AO46">
        <v>0</v>
      </c>
      <c r="AP46">
        <v>0</v>
      </c>
      <c r="AQ46">
        <v>0</v>
      </c>
      <c r="AR46">
        <v>10.4807328</v>
      </c>
      <c r="AS46">
        <v>9.1788606386410958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556.22477786428794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4.9500141919832394</v>
      </c>
      <c r="L47">
        <v>308.46851263248351</v>
      </c>
      <c r="M47">
        <v>27.301227517985613</v>
      </c>
      <c r="N47">
        <v>29.528521352586743</v>
      </c>
      <c r="O47">
        <v>0</v>
      </c>
      <c r="P47">
        <v>41.330849855986934</v>
      </c>
      <c r="Q47">
        <v>1.7793293556886229</v>
      </c>
      <c r="R47">
        <v>6.9121074262455231</v>
      </c>
      <c r="S47">
        <v>4.2998145098039204</v>
      </c>
      <c r="T47">
        <v>0</v>
      </c>
      <c r="U47">
        <v>24.850036205704406</v>
      </c>
      <c r="V47">
        <v>3.3899209224652087</v>
      </c>
      <c r="W47">
        <v>7.5693343735682834</v>
      </c>
      <c r="X47">
        <v>24.069625332897317</v>
      </c>
      <c r="Y47">
        <v>0</v>
      </c>
      <c r="Z47">
        <v>3.8693537386363634</v>
      </c>
      <c r="AA47">
        <v>0</v>
      </c>
      <c r="AB47">
        <v>7.815139169542384</v>
      </c>
      <c r="AC47">
        <v>5.7426650149992149</v>
      </c>
      <c r="AD47">
        <v>0</v>
      </c>
      <c r="AE47">
        <v>4.8885702883865942</v>
      </c>
      <c r="AF47">
        <v>2.6326575000000001</v>
      </c>
      <c r="AG47">
        <v>12.610611785200001</v>
      </c>
      <c r="AH47">
        <v>0</v>
      </c>
      <c r="AI47">
        <v>0</v>
      </c>
      <c r="AJ47">
        <v>0</v>
      </c>
      <c r="AK47">
        <v>15.999256903388495</v>
      </c>
      <c r="AL47">
        <v>0</v>
      </c>
      <c r="AM47">
        <v>4.6890834403600898</v>
      </c>
      <c r="AN47">
        <v>0.64745500000000011</v>
      </c>
      <c r="AO47">
        <v>0</v>
      </c>
      <c r="AP47">
        <v>0</v>
      </c>
      <c r="AQ47">
        <v>0</v>
      </c>
      <c r="AR47">
        <v>10.4807328</v>
      </c>
      <c r="AS47">
        <v>9.1788606386410958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563.00367995655358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4.9500141919832394</v>
      </c>
      <c r="L48">
        <v>308.46851263248351</v>
      </c>
      <c r="M48">
        <v>27.301227517985613</v>
      </c>
      <c r="N48">
        <v>29.528521352586743</v>
      </c>
      <c r="O48">
        <v>0</v>
      </c>
      <c r="P48">
        <v>41.330849855986934</v>
      </c>
      <c r="Q48">
        <v>1.7793293556886229</v>
      </c>
      <c r="R48">
        <v>6.9121074262455231</v>
      </c>
      <c r="S48">
        <v>4.2998145098039204</v>
      </c>
      <c r="T48">
        <v>0</v>
      </c>
      <c r="U48">
        <v>24.850036205704406</v>
      </c>
      <c r="V48">
        <v>3.3899209224652087</v>
      </c>
      <c r="W48">
        <v>7.5693343735682834</v>
      </c>
      <c r="X48">
        <v>24.069625332897317</v>
      </c>
      <c r="Y48">
        <v>0</v>
      </c>
      <c r="Z48">
        <v>3.8693537386363634</v>
      </c>
      <c r="AA48">
        <v>0</v>
      </c>
      <c r="AB48">
        <v>7.815139169542384</v>
      </c>
      <c r="AC48">
        <v>5.7426650149992149</v>
      </c>
      <c r="AD48">
        <v>0</v>
      </c>
      <c r="AE48">
        <v>4.8885702883865942</v>
      </c>
      <c r="AF48">
        <v>2.6326575000000001</v>
      </c>
      <c r="AG48">
        <v>12.610611785200001</v>
      </c>
      <c r="AH48">
        <v>0</v>
      </c>
      <c r="AI48">
        <v>0</v>
      </c>
      <c r="AJ48">
        <v>0</v>
      </c>
      <c r="AK48">
        <v>15.999256903388495</v>
      </c>
      <c r="AL48">
        <v>0</v>
      </c>
      <c r="AM48">
        <v>4.6890834403600898</v>
      </c>
      <c r="AN48">
        <v>0.64745500000000011</v>
      </c>
      <c r="AO48">
        <v>0</v>
      </c>
      <c r="AP48">
        <v>0</v>
      </c>
      <c r="AQ48">
        <v>0</v>
      </c>
      <c r="AR48">
        <v>10.4807328</v>
      </c>
      <c r="AS48">
        <v>9.1788606386410958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563.00367995655358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4.9500141919832394</v>
      </c>
      <c r="L49">
        <v>317.2663619227684</v>
      </c>
      <c r="M49">
        <v>27.301227517985613</v>
      </c>
      <c r="N49">
        <v>29.528521352586743</v>
      </c>
      <c r="O49">
        <v>0</v>
      </c>
      <c r="P49">
        <v>41.330849855986934</v>
      </c>
      <c r="Q49">
        <v>1.7793293556886229</v>
      </c>
      <c r="R49">
        <v>6.9121074262455231</v>
      </c>
      <c r="S49">
        <v>4.2998145098039204</v>
      </c>
      <c r="T49">
        <v>0</v>
      </c>
      <c r="U49">
        <v>24.850036205704406</v>
      </c>
      <c r="V49">
        <v>3.3899209224652087</v>
      </c>
      <c r="W49">
        <v>7.5693343735682834</v>
      </c>
      <c r="X49">
        <v>24.069625332897317</v>
      </c>
      <c r="Y49">
        <v>0</v>
      </c>
      <c r="Z49">
        <v>3.8693537386363634</v>
      </c>
      <c r="AA49">
        <v>0</v>
      </c>
      <c r="AB49">
        <v>7.815139169542384</v>
      </c>
      <c r="AC49">
        <v>5.7426650149992149</v>
      </c>
      <c r="AD49">
        <v>0</v>
      </c>
      <c r="AE49">
        <v>4.8885702883865942</v>
      </c>
      <c r="AF49">
        <v>2.6326575000000001</v>
      </c>
      <c r="AG49">
        <v>12.610611785200001</v>
      </c>
      <c r="AH49">
        <v>0</v>
      </c>
      <c r="AI49">
        <v>0</v>
      </c>
      <c r="AJ49">
        <v>0</v>
      </c>
      <c r="AK49">
        <v>15.999256903388495</v>
      </c>
      <c r="AL49">
        <v>0</v>
      </c>
      <c r="AM49">
        <v>4.6890834403600898</v>
      </c>
      <c r="AN49">
        <v>0.64745500000000011</v>
      </c>
      <c r="AO49">
        <v>0</v>
      </c>
      <c r="AP49">
        <v>0</v>
      </c>
      <c r="AQ49">
        <v>0</v>
      </c>
      <c r="AR49">
        <v>10.4807328</v>
      </c>
      <c r="AS49">
        <v>9.1788606386410958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571.80152924683864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4.9500141919832394</v>
      </c>
      <c r="L50">
        <v>317.2663619227684</v>
      </c>
      <c r="M50">
        <v>27.301227517985613</v>
      </c>
      <c r="N50">
        <v>29.528521352586743</v>
      </c>
      <c r="O50">
        <v>0</v>
      </c>
      <c r="P50">
        <v>41.330849855986934</v>
      </c>
      <c r="Q50">
        <v>1.7793293556886229</v>
      </c>
      <c r="R50">
        <v>6.9121074262455231</v>
      </c>
      <c r="S50">
        <v>4.2998145098039204</v>
      </c>
      <c r="T50">
        <v>0</v>
      </c>
      <c r="U50">
        <v>24.850036205704406</v>
      </c>
      <c r="V50">
        <v>3.3899209224652087</v>
      </c>
      <c r="W50">
        <v>7.5693343735682834</v>
      </c>
      <c r="X50">
        <v>24.069625332897317</v>
      </c>
      <c r="Y50">
        <v>0</v>
      </c>
      <c r="Z50">
        <v>3.8693537386363634</v>
      </c>
      <c r="AA50">
        <v>0</v>
      </c>
      <c r="AB50">
        <v>7.815139169542384</v>
      </c>
      <c r="AC50">
        <v>5.7426650149992149</v>
      </c>
      <c r="AD50">
        <v>0</v>
      </c>
      <c r="AE50">
        <v>4.8885702883865942</v>
      </c>
      <c r="AF50">
        <v>2.6326575000000001</v>
      </c>
      <c r="AG50">
        <v>12.610611785200001</v>
      </c>
      <c r="AH50">
        <v>0</v>
      </c>
      <c r="AI50">
        <v>0</v>
      </c>
      <c r="AJ50">
        <v>0</v>
      </c>
      <c r="AK50">
        <v>15.999256903388495</v>
      </c>
      <c r="AL50">
        <v>0</v>
      </c>
      <c r="AM50">
        <v>4.6890834403600898</v>
      </c>
      <c r="AN50">
        <v>0.64745500000000011</v>
      </c>
      <c r="AO50">
        <v>0</v>
      </c>
      <c r="AP50">
        <v>0</v>
      </c>
      <c r="AQ50">
        <v>0</v>
      </c>
      <c r="AR50">
        <v>10.4807328</v>
      </c>
      <c r="AS50">
        <v>9.1788606386410958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571.80152924683864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4.9500141919832394</v>
      </c>
      <c r="L51">
        <v>318.4354900118023</v>
      </c>
      <c r="M51">
        <v>27.301227517985613</v>
      </c>
      <c r="N51">
        <v>29.528521352586743</v>
      </c>
      <c r="O51">
        <v>0</v>
      </c>
      <c r="P51">
        <v>41.330849855986934</v>
      </c>
      <c r="Q51">
        <v>1.7811525567322237</v>
      </c>
      <c r="R51">
        <v>6.9121074262455231</v>
      </c>
      <c r="S51">
        <v>4.3000431726907626</v>
      </c>
      <c r="T51">
        <v>0</v>
      </c>
      <c r="U51">
        <v>24.850036205704406</v>
      </c>
      <c r="V51">
        <v>3.3899209224652087</v>
      </c>
      <c r="W51">
        <v>7.5693343735682834</v>
      </c>
      <c r="X51">
        <v>24.069625332897317</v>
      </c>
      <c r="Y51">
        <v>0</v>
      </c>
      <c r="Z51">
        <v>3.8693537386363634</v>
      </c>
      <c r="AA51">
        <v>0</v>
      </c>
      <c r="AB51">
        <v>7.815139169542384</v>
      </c>
      <c r="AC51">
        <v>5.7426650149992149</v>
      </c>
      <c r="AD51">
        <v>0</v>
      </c>
      <c r="AE51">
        <v>4.8885702883865942</v>
      </c>
      <c r="AF51">
        <v>2.6326575000000001</v>
      </c>
      <c r="AG51">
        <v>12.610611785200001</v>
      </c>
      <c r="AH51">
        <v>0</v>
      </c>
      <c r="AI51">
        <v>0</v>
      </c>
      <c r="AJ51">
        <v>0</v>
      </c>
      <c r="AK51">
        <v>15.999256903388495</v>
      </c>
      <c r="AL51">
        <v>0</v>
      </c>
      <c r="AM51">
        <v>4.6890834403600898</v>
      </c>
      <c r="AN51">
        <v>0.64745500000000011</v>
      </c>
      <c r="AO51">
        <v>0</v>
      </c>
      <c r="AP51">
        <v>0</v>
      </c>
      <c r="AQ51">
        <v>0</v>
      </c>
      <c r="AR51">
        <v>10.4807328</v>
      </c>
      <c r="AS51">
        <v>9.1788606386410958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572.97270919980303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4.9500141919832394</v>
      </c>
      <c r="L52">
        <v>318.4354900118023</v>
      </c>
      <c r="M52">
        <v>27.301227517985613</v>
      </c>
      <c r="N52">
        <v>29.528521352586743</v>
      </c>
      <c r="O52">
        <v>0</v>
      </c>
      <c r="P52">
        <v>41.330849855986934</v>
      </c>
      <c r="Q52">
        <v>1.7811525567322237</v>
      </c>
      <c r="R52">
        <v>6.9121074262455231</v>
      </c>
      <c r="S52">
        <v>4.3000431726907626</v>
      </c>
      <c r="T52">
        <v>0</v>
      </c>
      <c r="U52">
        <v>24.850036205704406</v>
      </c>
      <c r="V52">
        <v>3.3899209224652087</v>
      </c>
      <c r="W52">
        <v>7.5704180279678681</v>
      </c>
      <c r="X52">
        <v>24.069625332897317</v>
      </c>
      <c r="Y52">
        <v>0</v>
      </c>
      <c r="Z52">
        <v>3.8693537386363634</v>
      </c>
      <c r="AA52">
        <v>0</v>
      </c>
      <c r="AB52">
        <v>7.815139169542384</v>
      </c>
      <c r="AC52">
        <v>5.7426650149992149</v>
      </c>
      <c r="AD52">
        <v>0</v>
      </c>
      <c r="AE52">
        <v>4.8885702883865942</v>
      </c>
      <c r="AF52">
        <v>2.6326575000000001</v>
      </c>
      <c r="AG52">
        <v>12.610611785200001</v>
      </c>
      <c r="AH52">
        <v>0</v>
      </c>
      <c r="AI52">
        <v>0</v>
      </c>
      <c r="AJ52">
        <v>0</v>
      </c>
      <c r="AK52">
        <v>15.999256903388495</v>
      </c>
      <c r="AL52">
        <v>0</v>
      </c>
      <c r="AM52">
        <v>4.6890834403600898</v>
      </c>
      <c r="AN52">
        <v>0.64745500000000011</v>
      </c>
      <c r="AO52">
        <v>0</v>
      </c>
      <c r="AP52">
        <v>0</v>
      </c>
      <c r="AQ52">
        <v>0</v>
      </c>
      <c r="AR52">
        <v>10.4807328</v>
      </c>
      <c r="AS52">
        <v>9.1788606386410958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572.97379285420266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4.9500552782154408</v>
      </c>
      <c r="L53">
        <v>318.55465839714435</v>
      </c>
      <c r="M53">
        <v>27.301227517985613</v>
      </c>
      <c r="N53">
        <v>29.528521352586743</v>
      </c>
      <c r="O53">
        <v>0</v>
      </c>
      <c r="P53">
        <v>41.330849855986934</v>
      </c>
      <c r="Q53">
        <v>1.9012302571860817</v>
      </c>
      <c r="R53">
        <v>7.120930021413276</v>
      </c>
      <c r="S53">
        <v>4.5000451807228909</v>
      </c>
      <c r="T53">
        <v>0</v>
      </c>
      <c r="U53">
        <v>24.850036205704406</v>
      </c>
      <c r="V53">
        <v>3.3899209224652087</v>
      </c>
      <c r="W53">
        <v>7.5704180279678681</v>
      </c>
      <c r="X53">
        <v>24.069625332897317</v>
      </c>
      <c r="Y53">
        <v>0</v>
      </c>
      <c r="Z53">
        <v>3.8693537386363634</v>
      </c>
      <c r="AA53">
        <v>0</v>
      </c>
      <c r="AB53">
        <v>3.9075697381845451</v>
      </c>
      <c r="AC53">
        <v>5.7426650149992149</v>
      </c>
      <c r="AD53">
        <v>0</v>
      </c>
      <c r="AE53">
        <v>4.8885702883865942</v>
      </c>
      <c r="AF53">
        <v>2.6326575000000001</v>
      </c>
      <c r="AG53">
        <v>12.610611785200001</v>
      </c>
      <c r="AH53">
        <v>0</v>
      </c>
      <c r="AI53">
        <v>0</v>
      </c>
      <c r="AJ53">
        <v>0</v>
      </c>
      <c r="AK53">
        <v>15.999256903388495</v>
      </c>
      <c r="AL53">
        <v>0</v>
      </c>
      <c r="AM53">
        <v>4.6890834403600898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9.1788606386410958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571.35194969807264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4.9500552782154408</v>
      </c>
      <c r="L54">
        <v>318.55465839714435</v>
      </c>
      <c r="M54">
        <v>27.301227517985613</v>
      </c>
      <c r="N54">
        <v>29.528521352586743</v>
      </c>
      <c r="O54">
        <v>0</v>
      </c>
      <c r="P54">
        <v>41.330849855986934</v>
      </c>
      <c r="Q54">
        <v>1.9012302571860817</v>
      </c>
      <c r="R54">
        <v>7.120930021413276</v>
      </c>
      <c r="S54">
        <v>4.5000451807228909</v>
      </c>
      <c r="T54">
        <v>0</v>
      </c>
      <c r="U54">
        <v>24.850036205704406</v>
      </c>
      <c r="V54">
        <v>3.389154010695187</v>
      </c>
      <c r="W54">
        <v>7.5704180279678681</v>
      </c>
      <c r="X54">
        <v>24.069625332897317</v>
      </c>
      <c r="Y54">
        <v>0</v>
      </c>
      <c r="Z54">
        <v>3.8693537386363634</v>
      </c>
      <c r="AA54">
        <v>0</v>
      </c>
      <c r="AB54">
        <v>3.9075697381845451</v>
      </c>
      <c r="AC54">
        <v>2.8713323540914089</v>
      </c>
      <c r="AD54">
        <v>0</v>
      </c>
      <c r="AE54">
        <v>0</v>
      </c>
      <c r="AF54">
        <v>2.6326575000000001</v>
      </c>
      <c r="AG54">
        <v>12.610611785200001</v>
      </c>
      <c r="AH54">
        <v>0</v>
      </c>
      <c r="AI54">
        <v>0</v>
      </c>
      <c r="AJ54">
        <v>0</v>
      </c>
      <c r="AK54">
        <v>15.999256903388495</v>
      </c>
      <c r="AL54">
        <v>0</v>
      </c>
      <c r="AM54">
        <v>4.6890834403600898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9.1788606386410958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563.59127983700807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4.9500552782154408</v>
      </c>
      <c r="L55">
        <v>318.55465839714435</v>
      </c>
      <c r="M55">
        <v>27.301227517985613</v>
      </c>
      <c r="N55">
        <v>29.528521352586743</v>
      </c>
      <c r="O55">
        <v>0</v>
      </c>
      <c r="P55">
        <v>41.330849855986934</v>
      </c>
      <c r="Q55">
        <v>1.7811772784810127</v>
      </c>
      <c r="R55">
        <v>6.9188253086419751</v>
      </c>
      <c r="S55">
        <v>4.2999850278551532</v>
      </c>
      <c r="T55">
        <v>0</v>
      </c>
      <c r="U55">
        <v>24.850036205704406</v>
      </c>
      <c r="V55">
        <v>3.389154010695187</v>
      </c>
      <c r="W55">
        <v>7.5704180279678681</v>
      </c>
      <c r="X55">
        <v>24.069625332897317</v>
      </c>
      <c r="Y55">
        <v>0</v>
      </c>
      <c r="Z55">
        <v>3.8693537386363634</v>
      </c>
      <c r="AA55">
        <v>0</v>
      </c>
      <c r="AB55">
        <v>3.9075697381845451</v>
      </c>
      <c r="AC55">
        <v>0</v>
      </c>
      <c r="AD55">
        <v>0</v>
      </c>
      <c r="AE55">
        <v>0</v>
      </c>
      <c r="AF55">
        <v>2.6326575000000001</v>
      </c>
      <c r="AG55">
        <v>12.610611785200001</v>
      </c>
      <c r="AH55">
        <v>0</v>
      </c>
      <c r="AI55">
        <v>0</v>
      </c>
      <c r="AJ55">
        <v>0</v>
      </c>
      <c r="AK55">
        <v>15.999256903388495</v>
      </c>
      <c r="AL55">
        <v>0</v>
      </c>
      <c r="AM55">
        <v>4.6890834403600898</v>
      </c>
      <c r="AN55">
        <v>0.64745500000000011</v>
      </c>
      <c r="AO55">
        <v>0</v>
      </c>
      <c r="AP55">
        <v>0</v>
      </c>
      <c r="AQ55">
        <v>0</v>
      </c>
      <c r="AR55">
        <v>10.4807328</v>
      </c>
      <c r="AS55">
        <v>9.1788606386410958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558.56011513857266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4.9500552782154408</v>
      </c>
      <c r="L56">
        <v>318.55465839714435</v>
      </c>
      <c r="M56">
        <v>27.301227517985613</v>
      </c>
      <c r="N56">
        <v>29.528521352586743</v>
      </c>
      <c r="O56">
        <v>0</v>
      </c>
      <c r="P56">
        <v>41.330849855986934</v>
      </c>
      <c r="Q56">
        <v>1.7811772784810127</v>
      </c>
      <c r="R56">
        <v>6.9188253086419751</v>
      </c>
      <c r="S56">
        <v>4.2999850278551532</v>
      </c>
      <c r="T56">
        <v>0</v>
      </c>
      <c r="U56">
        <v>24.850036205704406</v>
      </c>
      <c r="V56">
        <v>3.389154010695187</v>
      </c>
      <c r="W56">
        <v>7.5707804752315759</v>
      </c>
      <c r="X56">
        <v>24.069246477820023</v>
      </c>
      <c r="Y56">
        <v>0</v>
      </c>
      <c r="Z56">
        <v>3.8693537386363634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2.6326575000000001</v>
      </c>
      <c r="AG56">
        <v>12.610611785200001</v>
      </c>
      <c r="AH56">
        <v>0</v>
      </c>
      <c r="AI56">
        <v>0</v>
      </c>
      <c r="AJ56">
        <v>0</v>
      </c>
      <c r="AK56">
        <v>15.999256903388495</v>
      </c>
      <c r="AL56">
        <v>0</v>
      </c>
      <c r="AM56">
        <v>4.6890834403600898</v>
      </c>
      <c r="AN56">
        <v>0.64745500000000011</v>
      </c>
      <c r="AO56">
        <v>0</v>
      </c>
      <c r="AP56">
        <v>0</v>
      </c>
      <c r="AQ56">
        <v>0</v>
      </c>
      <c r="AR56">
        <v>10.4807328</v>
      </c>
      <c r="AS56">
        <v>9.1788606386410958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554.6525289925745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4.9500552782154408</v>
      </c>
      <c r="L57">
        <v>318.55465839714435</v>
      </c>
      <c r="M57">
        <v>27.301227517985613</v>
      </c>
      <c r="N57">
        <v>29.528521352586743</v>
      </c>
      <c r="O57">
        <v>0</v>
      </c>
      <c r="P57">
        <v>41.330849855986934</v>
      </c>
      <c r="Q57">
        <v>1.7811772784810127</v>
      </c>
      <c r="R57">
        <v>6.9188253086419751</v>
      </c>
      <c r="S57">
        <v>4.2999850278551532</v>
      </c>
      <c r="T57">
        <v>0</v>
      </c>
      <c r="U57">
        <v>24.850036205704406</v>
      </c>
      <c r="V57">
        <v>3.389154010695187</v>
      </c>
      <c r="W57">
        <v>7.5707804752315759</v>
      </c>
      <c r="X57">
        <v>24.069246477820023</v>
      </c>
      <c r="Y57">
        <v>0</v>
      </c>
      <c r="Z57">
        <v>3.8693537386363634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2.6326575000000001</v>
      </c>
      <c r="AG57">
        <v>12.610611785200001</v>
      </c>
      <c r="AH57">
        <v>0</v>
      </c>
      <c r="AI57">
        <v>0</v>
      </c>
      <c r="AJ57">
        <v>0</v>
      </c>
      <c r="AK57">
        <v>15.999256903388495</v>
      </c>
      <c r="AL57">
        <v>0</v>
      </c>
      <c r="AM57">
        <v>4.6890834403600898</v>
      </c>
      <c r="AN57">
        <v>0.64745500000000011</v>
      </c>
      <c r="AO57">
        <v>0</v>
      </c>
      <c r="AP57">
        <v>0</v>
      </c>
      <c r="AQ57">
        <v>0</v>
      </c>
      <c r="AR57">
        <v>10.4807328</v>
      </c>
      <c r="AS57">
        <v>9.1788606386410958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554.6525289925745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4.9500552782154408</v>
      </c>
      <c r="L58">
        <v>318.55465839714435</v>
      </c>
      <c r="M58">
        <v>27.301227517985613</v>
      </c>
      <c r="N58">
        <v>29.528521352586743</v>
      </c>
      <c r="O58">
        <v>0</v>
      </c>
      <c r="P58">
        <v>41.330849855986934</v>
      </c>
      <c r="Q58">
        <v>1.7811772784810127</v>
      </c>
      <c r="R58">
        <v>6.9188253086419751</v>
      </c>
      <c r="S58">
        <v>4.2999850278551532</v>
      </c>
      <c r="T58">
        <v>0</v>
      </c>
      <c r="U58">
        <v>24.850036205704406</v>
      </c>
      <c r="V58">
        <v>3.389154010695187</v>
      </c>
      <c r="W58">
        <v>7.5707804752315759</v>
      </c>
      <c r="X58">
        <v>24.069246477820023</v>
      </c>
      <c r="Y58">
        <v>0</v>
      </c>
      <c r="Z58">
        <v>3.8693537386363634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2.6326575000000001</v>
      </c>
      <c r="AG58">
        <v>12.610611785200001</v>
      </c>
      <c r="AH58">
        <v>0</v>
      </c>
      <c r="AI58">
        <v>0</v>
      </c>
      <c r="AJ58">
        <v>0</v>
      </c>
      <c r="AK58">
        <v>15.999256903388495</v>
      </c>
      <c r="AL58">
        <v>0</v>
      </c>
      <c r="AM58">
        <v>4.6890834403600898</v>
      </c>
      <c r="AN58">
        <v>0.64745500000000011</v>
      </c>
      <c r="AO58">
        <v>0</v>
      </c>
      <c r="AP58">
        <v>0</v>
      </c>
      <c r="AQ58">
        <v>0</v>
      </c>
      <c r="AR58">
        <v>10.4807328</v>
      </c>
      <c r="AS58">
        <v>9.1788606386410958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554.6525289925745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4.9500552782154408</v>
      </c>
      <c r="L59">
        <v>318.55465839714435</v>
      </c>
      <c r="M59">
        <v>27.301227517985613</v>
      </c>
      <c r="N59">
        <v>29.528521352586743</v>
      </c>
      <c r="O59">
        <v>0</v>
      </c>
      <c r="P59">
        <v>41.330849855986934</v>
      </c>
      <c r="Q59">
        <v>1.7811772784810127</v>
      </c>
      <c r="R59">
        <v>6.9188253086419751</v>
      </c>
      <c r="S59">
        <v>4.2999850278551532</v>
      </c>
      <c r="T59">
        <v>0</v>
      </c>
      <c r="U59">
        <v>24.850036205704406</v>
      </c>
      <c r="V59">
        <v>3.389154010695187</v>
      </c>
      <c r="W59">
        <v>7.5707804752315759</v>
      </c>
      <c r="X59">
        <v>24.069246477820023</v>
      </c>
      <c r="Y59">
        <v>0</v>
      </c>
      <c r="Z59">
        <v>3.8693537386363634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2.6326575000000001</v>
      </c>
      <c r="AG59">
        <v>12.610611785200001</v>
      </c>
      <c r="AH59">
        <v>0</v>
      </c>
      <c r="AI59">
        <v>0</v>
      </c>
      <c r="AJ59">
        <v>0</v>
      </c>
      <c r="AK59">
        <v>15.999256903388495</v>
      </c>
      <c r="AL59">
        <v>0</v>
      </c>
      <c r="AM59">
        <v>4.6890834403600898</v>
      </c>
      <c r="AN59">
        <v>0.64745500000000011</v>
      </c>
      <c r="AO59">
        <v>0</v>
      </c>
      <c r="AP59">
        <v>0</v>
      </c>
      <c r="AQ59">
        <v>3.5515008999999993</v>
      </c>
      <c r="AR59">
        <v>10.4807328</v>
      </c>
      <c r="AS59">
        <v>9.1788606386410958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558.20402989257445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4.9500552782154408</v>
      </c>
      <c r="L60">
        <v>318.55465839714435</v>
      </c>
      <c r="M60">
        <v>27.301227517985613</v>
      </c>
      <c r="N60">
        <v>29.528521352586743</v>
      </c>
      <c r="O60">
        <v>0</v>
      </c>
      <c r="P60">
        <v>41.330849855986934</v>
      </c>
      <c r="Q60">
        <v>1.7811772784810127</v>
      </c>
      <c r="R60">
        <v>6.9188253086419751</v>
      </c>
      <c r="S60">
        <v>4.2999850278551532</v>
      </c>
      <c r="T60">
        <v>0</v>
      </c>
      <c r="U60">
        <v>24.850036205704406</v>
      </c>
      <c r="V60">
        <v>3.389154010695187</v>
      </c>
      <c r="W60">
        <v>7.5707804752315759</v>
      </c>
      <c r="X60">
        <v>24.069246477820023</v>
      </c>
      <c r="Y60">
        <v>0</v>
      </c>
      <c r="Z60">
        <v>3.8693537386363634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2.6326575000000001</v>
      </c>
      <c r="AG60">
        <v>12.610611785200001</v>
      </c>
      <c r="AH60">
        <v>0</v>
      </c>
      <c r="AI60">
        <v>0</v>
      </c>
      <c r="AJ60">
        <v>0</v>
      </c>
      <c r="AK60">
        <v>15.999256903388495</v>
      </c>
      <c r="AL60">
        <v>0</v>
      </c>
      <c r="AM60">
        <v>4.6890834403600898</v>
      </c>
      <c r="AN60">
        <v>0.64745500000000011</v>
      </c>
      <c r="AO60">
        <v>0</v>
      </c>
      <c r="AP60">
        <v>0</v>
      </c>
      <c r="AQ60">
        <v>3.5515008999999993</v>
      </c>
      <c r="AR60">
        <v>10.4807328</v>
      </c>
      <c r="AS60">
        <v>9.1788606386410958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558.20402989257445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4.9500552782154408</v>
      </c>
      <c r="L61">
        <v>318.55465839714435</v>
      </c>
      <c r="M61">
        <v>27.301227517985613</v>
      </c>
      <c r="N61">
        <v>29.528521352586743</v>
      </c>
      <c r="O61">
        <v>0</v>
      </c>
      <c r="P61">
        <v>41.330849855986934</v>
      </c>
      <c r="Q61">
        <v>1.7811772784810127</v>
      </c>
      <c r="R61">
        <v>6.9188253086419751</v>
      </c>
      <c r="S61">
        <v>4.2999850278551532</v>
      </c>
      <c r="T61">
        <v>0</v>
      </c>
      <c r="U61">
        <v>24.850036205704406</v>
      </c>
      <c r="V61">
        <v>3.389154010695187</v>
      </c>
      <c r="W61">
        <v>7.5707804752315759</v>
      </c>
      <c r="X61">
        <v>24.069246477820023</v>
      </c>
      <c r="Y61">
        <v>0</v>
      </c>
      <c r="Z61">
        <v>3.8693537386363634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2.6326575000000001</v>
      </c>
      <c r="AG61">
        <v>12.610611785200001</v>
      </c>
      <c r="AH61">
        <v>0</v>
      </c>
      <c r="AI61">
        <v>0</v>
      </c>
      <c r="AJ61">
        <v>0</v>
      </c>
      <c r="AK61">
        <v>15.999256903388495</v>
      </c>
      <c r="AL61">
        <v>0</v>
      </c>
      <c r="AM61">
        <v>4.6890834403600898</v>
      </c>
      <c r="AN61">
        <v>0.64745500000000011</v>
      </c>
      <c r="AO61">
        <v>0</v>
      </c>
      <c r="AP61">
        <v>0</v>
      </c>
      <c r="AQ61">
        <v>7.1030017999999986</v>
      </c>
      <c r="AR61">
        <v>10.4807328</v>
      </c>
      <c r="AS61">
        <v>9.1788606386410958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561.75553079257452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4.9500552782154408</v>
      </c>
      <c r="L62">
        <v>318.55465839714435</v>
      </c>
      <c r="M62">
        <v>27.301227517985613</v>
      </c>
      <c r="N62">
        <v>29.528521352586743</v>
      </c>
      <c r="O62">
        <v>0</v>
      </c>
      <c r="P62">
        <v>41.330849855986934</v>
      </c>
      <c r="Q62">
        <v>1.7811772784810127</v>
      </c>
      <c r="R62">
        <v>6.9188253086419751</v>
      </c>
      <c r="S62">
        <v>4.2999850278551532</v>
      </c>
      <c r="T62">
        <v>0</v>
      </c>
      <c r="U62">
        <v>24.850036205704406</v>
      </c>
      <c r="V62">
        <v>3.389154010695187</v>
      </c>
      <c r="W62">
        <v>7.5707804752315759</v>
      </c>
      <c r="X62">
        <v>24.069246477820023</v>
      </c>
      <c r="Y62">
        <v>0</v>
      </c>
      <c r="Z62">
        <v>3.8693537386363634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2.6326575000000001</v>
      </c>
      <c r="AG62">
        <v>12.610611785200001</v>
      </c>
      <c r="AH62">
        <v>0</v>
      </c>
      <c r="AI62">
        <v>0</v>
      </c>
      <c r="AJ62">
        <v>0</v>
      </c>
      <c r="AK62">
        <v>15.999256903388495</v>
      </c>
      <c r="AL62">
        <v>0</v>
      </c>
      <c r="AM62">
        <v>4.6890834403600898</v>
      </c>
      <c r="AN62">
        <v>0.64745500000000011</v>
      </c>
      <c r="AO62">
        <v>0</v>
      </c>
      <c r="AP62">
        <v>0</v>
      </c>
      <c r="AQ62">
        <v>7.1030017999999986</v>
      </c>
      <c r="AR62">
        <v>10.4807328</v>
      </c>
      <c r="AS62">
        <v>9.1788606386410958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561.75553079257452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4.9500552782154408</v>
      </c>
      <c r="L63">
        <v>318.55465839714435</v>
      </c>
      <c r="M63">
        <v>27.301227517985613</v>
      </c>
      <c r="N63">
        <v>29.528521352586743</v>
      </c>
      <c r="O63">
        <v>0</v>
      </c>
      <c r="P63">
        <v>41.330849855986934</v>
      </c>
      <c r="Q63">
        <v>1.7811772784810127</v>
      </c>
      <c r="R63">
        <v>6.9188253086419751</v>
      </c>
      <c r="S63">
        <v>4.2999850278551532</v>
      </c>
      <c r="T63">
        <v>0</v>
      </c>
      <c r="U63">
        <v>24.850036205704406</v>
      </c>
      <c r="V63">
        <v>3.389154010695187</v>
      </c>
      <c r="W63">
        <v>7.5688315869565228</v>
      </c>
      <c r="X63">
        <v>24.071045097975112</v>
      </c>
      <c r="Y63">
        <v>0</v>
      </c>
      <c r="Z63">
        <v>3.8693537386363634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2.6326575000000001</v>
      </c>
      <c r="AG63">
        <v>12.610611785200001</v>
      </c>
      <c r="AH63">
        <v>5.6190436000000004</v>
      </c>
      <c r="AI63">
        <v>0</v>
      </c>
      <c r="AJ63">
        <v>0</v>
      </c>
      <c r="AK63">
        <v>15.999256903388495</v>
      </c>
      <c r="AL63">
        <v>0</v>
      </c>
      <c r="AM63">
        <v>4.6890834403600898</v>
      </c>
      <c r="AN63">
        <v>0.64745500000000011</v>
      </c>
      <c r="AO63">
        <v>0</v>
      </c>
      <c r="AP63">
        <v>0</v>
      </c>
      <c r="AQ63">
        <v>7.1030017999999986</v>
      </c>
      <c r="AR63">
        <v>10.4807328</v>
      </c>
      <c r="AS63">
        <v>9.1788606386410958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567.37442412445466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4.9500552782154408</v>
      </c>
      <c r="L64">
        <v>318.55465839714435</v>
      </c>
      <c r="M64">
        <v>27.301227517985613</v>
      </c>
      <c r="N64">
        <v>29.528521352586743</v>
      </c>
      <c r="O64">
        <v>0</v>
      </c>
      <c r="P64">
        <v>41.330849855986934</v>
      </c>
      <c r="Q64">
        <v>1.7811772784810127</v>
      </c>
      <c r="R64">
        <v>6.9188253086419751</v>
      </c>
      <c r="S64">
        <v>4.2999850278551532</v>
      </c>
      <c r="T64">
        <v>0</v>
      </c>
      <c r="U64">
        <v>24.850036205704406</v>
      </c>
      <c r="V64">
        <v>3.389154010695187</v>
      </c>
      <c r="W64">
        <v>7.5688315869565228</v>
      </c>
      <c r="X64">
        <v>24.070963191541281</v>
      </c>
      <c r="Y64">
        <v>0</v>
      </c>
      <c r="Z64">
        <v>3.8693537386363634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2.6326575000000001</v>
      </c>
      <c r="AG64">
        <v>12.610611785200001</v>
      </c>
      <c r="AH64">
        <v>5.6190436000000004</v>
      </c>
      <c r="AI64">
        <v>0</v>
      </c>
      <c r="AJ64">
        <v>0</v>
      </c>
      <c r="AK64">
        <v>15.999256903388495</v>
      </c>
      <c r="AL64">
        <v>0</v>
      </c>
      <c r="AM64">
        <v>4.6890834403600898</v>
      </c>
      <c r="AN64">
        <v>0.64745500000000011</v>
      </c>
      <c r="AO64">
        <v>0</v>
      </c>
      <c r="AP64">
        <v>0</v>
      </c>
      <c r="AQ64">
        <v>7.1030017999999986</v>
      </c>
      <c r="AR64">
        <v>10.4807328</v>
      </c>
      <c r="AS64">
        <v>9.1788606386410958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567.37434221802084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4.9500552782154408</v>
      </c>
      <c r="L65">
        <v>318.55465839714435</v>
      </c>
      <c r="M65">
        <v>27.301227517985613</v>
      </c>
      <c r="N65">
        <v>29.528521352586743</v>
      </c>
      <c r="O65">
        <v>0</v>
      </c>
      <c r="P65">
        <v>41.330849855986934</v>
      </c>
      <c r="Q65">
        <v>1.7811772784810127</v>
      </c>
      <c r="R65">
        <v>6.9188253086419751</v>
      </c>
      <c r="S65">
        <v>4.2999850278551532</v>
      </c>
      <c r="T65">
        <v>0</v>
      </c>
      <c r="U65">
        <v>24.850036205704406</v>
      </c>
      <c r="V65">
        <v>3.389154010695187</v>
      </c>
      <c r="W65">
        <v>7.568959222854188</v>
      </c>
      <c r="X65">
        <v>24.070963191541281</v>
      </c>
      <c r="Y65">
        <v>0</v>
      </c>
      <c r="Z65">
        <v>3.8693537386363634</v>
      </c>
      <c r="AA65">
        <v>0</v>
      </c>
      <c r="AB65">
        <v>0</v>
      </c>
      <c r="AC65">
        <v>2.8713323540914089</v>
      </c>
      <c r="AD65">
        <v>0</v>
      </c>
      <c r="AE65">
        <v>0</v>
      </c>
      <c r="AF65">
        <v>2.6326575000000001</v>
      </c>
      <c r="AG65">
        <v>12.610611785200001</v>
      </c>
      <c r="AH65">
        <v>11.238087200000001</v>
      </c>
      <c r="AI65">
        <v>0</v>
      </c>
      <c r="AJ65">
        <v>0</v>
      </c>
      <c r="AK65">
        <v>15.999256903388495</v>
      </c>
      <c r="AL65">
        <v>0</v>
      </c>
      <c r="AM65">
        <v>4.6890834403600898</v>
      </c>
      <c r="AN65">
        <v>0.64745500000000011</v>
      </c>
      <c r="AO65">
        <v>0</v>
      </c>
      <c r="AP65">
        <v>0</v>
      </c>
      <c r="AQ65">
        <v>7.1030017999999986</v>
      </c>
      <c r="AR65">
        <v>10.4807328</v>
      </c>
      <c r="AS65">
        <v>9.1788606386410958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575.86484580800982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4.9500552782154408</v>
      </c>
      <c r="L66">
        <v>318.55465839714435</v>
      </c>
      <c r="M66">
        <v>27.301227517985613</v>
      </c>
      <c r="N66">
        <v>29.528521352586743</v>
      </c>
      <c r="O66">
        <v>0</v>
      </c>
      <c r="P66">
        <v>41.330849855986934</v>
      </c>
      <c r="Q66">
        <v>1.7811772784810127</v>
      </c>
      <c r="R66">
        <v>6.9188253086419751</v>
      </c>
      <c r="S66">
        <v>4.2999850278551532</v>
      </c>
      <c r="T66">
        <v>0</v>
      </c>
      <c r="U66">
        <v>24.850036205704406</v>
      </c>
      <c r="V66">
        <v>3.389154010695187</v>
      </c>
      <c r="W66">
        <v>7.568959222854188</v>
      </c>
      <c r="X66">
        <v>24.070963191541281</v>
      </c>
      <c r="Y66">
        <v>0</v>
      </c>
      <c r="Z66">
        <v>3.8693537386363634</v>
      </c>
      <c r="AA66">
        <v>0</v>
      </c>
      <c r="AB66">
        <v>0</v>
      </c>
      <c r="AC66">
        <v>2.8713323540914089</v>
      </c>
      <c r="AD66">
        <v>0</v>
      </c>
      <c r="AE66">
        <v>4.8885702883865942</v>
      </c>
      <c r="AF66">
        <v>2.6326575000000001</v>
      </c>
      <c r="AG66">
        <v>12.610611785200001</v>
      </c>
      <c r="AH66">
        <v>11.238087200000001</v>
      </c>
      <c r="AI66">
        <v>0</v>
      </c>
      <c r="AJ66">
        <v>0</v>
      </c>
      <c r="AK66">
        <v>15.999256903388495</v>
      </c>
      <c r="AL66">
        <v>0</v>
      </c>
      <c r="AM66">
        <v>4.6890834403600898</v>
      </c>
      <c r="AN66">
        <v>0.64745500000000011</v>
      </c>
      <c r="AO66">
        <v>0</v>
      </c>
      <c r="AP66">
        <v>0</v>
      </c>
      <c r="AQ66">
        <v>7.1030017999999986</v>
      </c>
      <c r="AR66">
        <v>10.4807328</v>
      </c>
      <c r="AS66">
        <v>9.1788606386410958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580.75341609639645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4.9500552782154408</v>
      </c>
      <c r="L67">
        <v>318.99725858661094</v>
      </c>
      <c r="M67">
        <v>27.301227517985613</v>
      </c>
      <c r="N67">
        <v>29.528521352586743</v>
      </c>
      <c r="O67">
        <v>0</v>
      </c>
      <c r="P67">
        <v>41.330849855986934</v>
      </c>
      <c r="Q67">
        <v>1.7811772784810127</v>
      </c>
      <c r="R67">
        <v>6.700075119167507</v>
      </c>
      <c r="S67">
        <v>4.2999850278551532</v>
      </c>
      <c r="T67">
        <v>0</v>
      </c>
      <c r="U67">
        <v>24.850036205704406</v>
      </c>
      <c r="V67">
        <v>3.3899209224652087</v>
      </c>
      <c r="W67">
        <v>13.76629056818182</v>
      </c>
      <c r="X67">
        <v>43.769266357728704</v>
      </c>
      <c r="Y67">
        <v>0</v>
      </c>
      <c r="Z67">
        <v>3.8693537386363634</v>
      </c>
      <c r="AA67">
        <v>4.1674373151898729</v>
      </c>
      <c r="AB67">
        <v>3.9075697381845451</v>
      </c>
      <c r="AC67">
        <v>2.8713323540914089</v>
      </c>
      <c r="AD67">
        <v>0</v>
      </c>
      <c r="AE67">
        <v>4.8885702883865942</v>
      </c>
      <c r="AF67">
        <v>2.6326575000000001</v>
      </c>
      <c r="AG67">
        <v>12.610611785200001</v>
      </c>
      <c r="AH67">
        <v>11.238087200000001</v>
      </c>
      <c r="AI67">
        <v>0</v>
      </c>
      <c r="AJ67">
        <v>0</v>
      </c>
      <c r="AK67">
        <v>15.999256903388495</v>
      </c>
      <c r="AL67">
        <v>0</v>
      </c>
      <c r="AM67">
        <v>4.6890834403600898</v>
      </c>
      <c r="AN67">
        <v>0.64745500000000011</v>
      </c>
      <c r="AO67">
        <v>0</v>
      </c>
      <c r="AP67">
        <v>0</v>
      </c>
      <c r="AQ67">
        <v>7.1030017999999986</v>
      </c>
      <c r="AR67">
        <v>10.4807328</v>
      </c>
      <c r="AS67">
        <v>9.1788606386410958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614.94867457304815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4.9500552782154408</v>
      </c>
      <c r="L68">
        <v>318.99725858661094</v>
      </c>
      <c r="M68">
        <v>27.301227517985613</v>
      </c>
      <c r="N68">
        <v>29.528521352586743</v>
      </c>
      <c r="O68">
        <v>0</v>
      </c>
      <c r="P68">
        <v>41.330849855986934</v>
      </c>
      <c r="Q68">
        <v>1.7811772784810127</v>
      </c>
      <c r="R68">
        <v>6.9121074262455231</v>
      </c>
      <c r="S68">
        <v>4.2999850278551532</v>
      </c>
      <c r="T68">
        <v>0</v>
      </c>
      <c r="U68">
        <v>24.850036205704406</v>
      </c>
      <c r="V68">
        <v>3.3899209224652087</v>
      </c>
      <c r="W68">
        <v>13.76629056818182</v>
      </c>
      <c r="X68">
        <v>43.769266357728704</v>
      </c>
      <c r="Y68">
        <v>0</v>
      </c>
      <c r="Z68">
        <v>3.8693537386363634</v>
      </c>
      <c r="AA68">
        <v>4.1674373151898729</v>
      </c>
      <c r="AB68">
        <v>3.9075697381845451</v>
      </c>
      <c r="AC68">
        <v>2.8713323540914089</v>
      </c>
      <c r="AD68">
        <v>0</v>
      </c>
      <c r="AE68">
        <v>4.8885702883865942</v>
      </c>
      <c r="AF68">
        <v>2.6326575000000001</v>
      </c>
      <c r="AG68">
        <v>12.610611785200001</v>
      </c>
      <c r="AH68">
        <v>11.238087200000001</v>
      </c>
      <c r="AI68">
        <v>0</v>
      </c>
      <c r="AJ68">
        <v>0</v>
      </c>
      <c r="AK68">
        <v>15.999256903388495</v>
      </c>
      <c r="AL68">
        <v>0</v>
      </c>
      <c r="AM68">
        <v>4.6890834403600898</v>
      </c>
      <c r="AN68">
        <v>0.64745500000000011</v>
      </c>
      <c r="AO68">
        <v>0</v>
      </c>
      <c r="AP68">
        <v>0</v>
      </c>
      <c r="AQ68">
        <v>7.1030017999999986</v>
      </c>
      <c r="AR68">
        <v>10.4807328</v>
      </c>
      <c r="AS68">
        <v>9.1788606386410958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615.16070688012621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4.9500128244731201</v>
      </c>
      <c r="L69">
        <v>315.4672889226274</v>
      </c>
      <c r="M69">
        <v>27.301227517985613</v>
      </c>
      <c r="N69">
        <v>29.528521352586743</v>
      </c>
      <c r="O69">
        <v>0</v>
      </c>
      <c r="P69">
        <v>41.330849855986934</v>
      </c>
      <c r="Q69">
        <v>1.7793293556886229</v>
      </c>
      <c r="R69">
        <v>6.9121074262455231</v>
      </c>
      <c r="S69">
        <v>4.2998145098039204</v>
      </c>
      <c r="T69">
        <v>0</v>
      </c>
      <c r="U69">
        <v>24.850036205704406</v>
      </c>
      <c r="V69">
        <v>3.3899209224652087</v>
      </c>
      <c r="W69">
        <v>13.76629056818182</v>
      </c>
      <c r="X69">
        <v>43.769266357728704</v>
      </c>
      <c r="Y69">
        <v>0</v>
      </c>
      <c r="Z69">
        <v>1.9346770227272727</v>
      </c>
      <c r="AA69">
        <v>4.1674373151898729</v>
      </c>
      <c r="AB69">
        <v>3.9075697381845451</v>
      </c>
      <c r="AC69">
        <v>2.8713323540914089</v>
      </c>
      <c r="AD69">
        <v>0</v>
      </c>
      <c r="AE69">
        <v>4.8885702883865942</v>
      </c>
      <c r="AF69">
        <v>2.6326575000000001</v>
      </c>
      <c r="AG69">
        <v>12.610611785200001</v>
      </c>
      <c r="AH69">
        <v>11.238087200000001</v>
      </c>
      <c r="AI69">
        <v>0</v>
      </c>
      <c r="AJ69">
        <v>0</v>
      </c>
      <c r="AK69">
        <v>15.999256903388495</v>
      </c>
      <c r="AL69">
        <v>0</v>
      </c>
      <c r="AM69">
        <v>4.6890834403600898</v>
      </c>
      <c r="AN69">
        <v>0.64745500000000011</v>
      </c>
      <c r="AO69">
        <v>0</v>
      </c>
      <c r="AP69">
        <v>0</v>
      </c>
      <c r="AQ69">
        <v>10.654502699999998</v>
      </c>
      <c r="AR69">
        <v>10.4807328</v>
      </c>
      <c r="AS69">
        <v>9.1788606386410958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613.24550050564767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4.9500119601328905</v>
      </c>
      <c r="L70">
        <v>315.4672889226274</v>
      </c>
      <c r="M70">
        <v>27.301227517985613</v>
      </c>
      <c r="N70">
        <v>29.528521352586743</v>
      </c>
      <c r="O70">
        <v>0</v>
      </c>
      <c r="P70">
        <v>41.330849855986934</v>
      </c>
      <c r="Q70">
        <v>1.7793293556886229</v>
      </c>
      <c r="R70">
        <v>6.9121074262455231</v>
      </c>
      <c r="S70">
        <v>4.2998145098039204</v>
      </c>
      <c r="T70">
        <v>0</v>
      </c>
      <c r="U70">
        <v>24.850036205704406</v>
      </c>
      <c r="V70">
        <v>3.3899209224652087</v>
      </c>
      <c r="W70">
        <v>13.76629056818182</v>
      </c>
      <c r="X70">
        <v>43.769266357728704</v>
      </c>
      <c r="Y70">
        <v>0</v>
      </c>
      <c r="Z70">
        <v>1.9346770227272727</v>
      </c>
      <c r="AA70">
        <v>4.1674373151898729</v>
      </c>
      <c r="AB70">
        <v>7.815139169542384</v>
      </c>
      <c r="AC70">
        <v>5.7426650149992149</v>
      </c>
      <c r="AD70">
        <v>0</v>
      </c>
      <c r="AE70">
        <v>4.8885702883865942</v>
      </c>
      <c r="AF70">
        <v>2.6326575000000001</v>
      </c>
      <c r="AG70">
        <v>12.610611785200001</v>
      </c>
      <c r="AH70">
        <v>11.238087200000001</v>
      </c>
      <c r="AI70">
        <v>0</v>
      </c>
      <c r="AJ70">
        <v>0</v>
      </c>
      <c r="AK70">
        <v>15.999256903388495</v>
      </c>
      <c r="AL70">
        <v>0</v>
      </c>
      <c r="AM70">
        <v>4.6890834403600898</v>
      </c>
      <c r="AN70">
        <v>0.64745500000000011</v>
      </c>
      <c r="AO70">
        <v>0</v>
      </c>
      <c r="AP70">
        <v>0</v>
      </c>
      <c r="AQ70">
        <v>10.654502699999998</v>
      </c>
      <c r="AR70">
        <v>10.4807328</v>
      </c>
      <c r="AS70">
        <v>9.1788606386410958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620.02440173357309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4.9500107523288355</v>
      </c>
      <c r="L71">
        <v>315.4672889226274</v>
      </c>
      <c r="M71">
        <v>27.301227517985613</v>
      </c>
      <c r="N71">
        <v>29.528521352586743</v>
      </c>
      <c r="O71">
        <v>0</v>
      </c>
      <c r="P71">
        <v>41.330849855986934</v>
      </c>
      <c r="Q71">
        <v>1.7793293556886229</v>
      </c>
      <c r="R71">
        <v>6.9121074262455231</v>
      </c>
      <c r="S71">
        <v>4.2998145098039204</v>
      </c>
      <c r="T71">
        <v>0</v>
      </c>
      <c r="U71">
        <v>24.850036205704406</v>
      </c>
      <c r="V71">
        <v>3.3899209224652087</v>
      </c>
      <c r="W71">
        <v>13.76629056818182</v>
      </c>
      <c r="X71">
        <v>43.769266357728704</v>
      </c>
      <c r="Y71">
        <v>0</v>
      </c>
      <c r="Z71">
        <v>1.9346770227272727</v>
      </c>
      <c r="AA71">
        <v>8.3348746303797459</v>
      </c>
      <c r="AB71">
        <v>7.815139169542384</v>
      </c>
      <c r="AC71">
        <v>5.7426650149992149</v>
      </c>
      <c r="AD71">
        <v>0</v>
      </c>
      <c r="AE71">
        <v>4.8885702883865942</v>
      </c>
      <c r="AF71">
        <v>2.6326575000000001</v>
      </c>
      <c r="AG71">
        <v>12.610611785200001</v>
      </c>
      <c r="AH71">
        <v>17.980939520000003</v>
      </c>
      <c r="AI71">
        <v>0</v>
      </c>
      <c r="AJ71">
        <v>0</v>
      </c>
      <c r="AK71">
        <v>15.999256903388495</v>
      </c>
      <c r="AL71">
        <v>0</v>
      </c>
      <c r="AM71">
        <v>4.6890834403600898</v>
      </c>
      <c r="AN71">
        <v>0.64745500000000011</v>
      </c>
      <c r="AO71">
        <v>0</v>
      </c>
      <c r="AP71">
        <v>0.38003364382767191</v>
      </c>
      <c r="AQ71">
        <v>14.206003599999997</v>
      </c>
      <c r="AR71">
        <v>10.4807328</v>
      </c>
      <c r="AS71">
        <v>9.1788606386410958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634.86622470478665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4.949961026721807</v>
      </c>
      <c r="L72">
        <v>315.4672889226274</v>
      </c>
      <c r="M72">
        <v>27.301227517985613</v>
      </c>
      <c r="N72">
        <v>29.528521352586743</v>
      </c>
      <c r="O72">
        <v>0</v>
      </c>
      <c r="P72">
        <v>41.330849855986934</v>
      </c>
      <c r="Q72">
        <v>1.7793293556886229</v>
      </c>
      <c r="R72">
        <v>6.9121074262455231</v>
      </c>
      <c r="S72">
        <v>4.2998145098039204</v>
      </c>
      <c r="T72">
        <v>0</v>
      </c>
      <c r="U72">
        <v>24.850036205704406</v>
      </c>
      <c r="V72">
        <v>3.3899209224652087</v>
      </c>
      <c r="W72">
        <v>13.76629056818182</v>
      </c>
      <c r="X72">
        <v>43.769266357728704</v>
      </c>
      <c r="Y72">
        <v>0</v>
      </c>
      <c r="Z72">
        <v>1.9346770227272727</v>
      </c>
      <c r="AA72">
        <v>8.3348746303797459</v>
      </c>
      <c r="AB72">
        <v>7.815139169542384</v>
      </c>
      <c r="AC72">
        <v>5.7426650149992149</v>
      </c>
      <c r="AD72">
        <v>0</v>
      </c>
      <c r="AE72">
        <v>9.7771405767731885</v>
      </c>
      <c r="AF72">
        <v>5.2653150000000002</v>
      </c>
      <c r="AG72">
        <v>12.610611785200001</v>
      </c>
      <c r="AH72">
        <v>17.980939520000003</v>
      </c>
      <c r="AI72">
        <v>0</v>
      </c>
      <c r="AJ72">
        <v>0</v>
      </c>
      <c r="AK72">
        <v>15.999256903388495</v>
      </c>
      <c r="AL72">
        <v>0</v>
      </c>
      <c r="AM72">
        <v>4.6890834403600898</v>
      </c>
      <c r="AN72">
        <v>0.64745500000000011</v>
      </c>
      <c r="AO72">
        <v>0</v>
      </c>
      <c r="AP72">
        <v>0.38003364382767191</v>
      </c>
      <c r="AQ72">
        <v>14.206003599999997</v>
      </c>
      <c r="AR72">
        <v>10.4807328</v>
      </c>
      <c r="AS72">
        <v>9.1788606386410958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642.38740276756607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4.9500097660918563</v>
      </c>
      <c r="L73">
        <v>315.4672889226274</v>
      </c>
      <c r="M73">
        <v>27.301227517985613</v>
      </c>
      <c r="N73">
        <v>29.528521352586743</v>
      </c>
      <c r="O73">
        <v>0</v>
      </c>
      <c r="P73">
        <v>41.330849855986934</v>
      </c>
      <c r="Q73">
        <v>1.7793293556886229</v>
      </c>
      <c r="R73">
        <v>6.9121074262455231</v>
      </c>
      <c r="S73">
        <v>4.2998145098039204</v>
      </c>
      <c r="T73">
        <v>0</v>
      </c>
      <c r="U73">
        <v>24.850036205704406</v>
      </c>
      <c r="V73">
        <v>3.3899209224652087</v>
      </c>
      <c r="W73">
        <v>13.76629056818182</v>
      </c>
      <c r="X73">
        <v>43.769266357728704</v>
      </c>
      <c r="Y73">
        <v>0</v>
      </c>
      <c r="Z73">
        <v>1.9346770227272727</v>
      </c>
      <c r="AA73">
        <v>12.50231194556962</v>
      </c>
      <c r="AB73">
        <v>7.815139169542384</v>
      </c>
      <c r="AC73">
        <v>5.7426650149992149</v>
      </c>
      <c r="AD73">
        <v>2.7042830979560937</v>
      </c>
      <c r="AE73">
        <v>9.7771405767731885</v>
      </c>
      <c r="AF73">
        <v>7.8979724999999998</v>
      </c>
      <c r="AG73">
        <v>12.610611785200001</v>
      </c>
      <c r="AH73">
        <v>26.297123925279834</v>
      </c>
      <c r="AI73">
        <v>0</v>
      </c>
      <c r="AJ73">
        <v>0</v>
      </c>
      <c r="AK73">
        <v>15.999256903388495</v>
      </c>
      <c r="AL73">
        <v>0</v>
      </c>
      <c r="AM73">
        <v>4.6890834403600898</v>
      </c>
      <c r="AN73">
        <v>0.64745500000000011</v>
      </c>
      <c r="AO73">
        <v>0</v>
      </c>
      <c r="AP73">
        <v>0.53204716271748131</v>
      </c>
      <c r="AQ73">
        <v>14.206003599999997</v>
      </c>
      <c r="AR73">
        <v>10.4807328</v>
      </c>
      <c r="AS73">
        <v>9.1788606386410958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660.36002734425188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4.9499644446862927</v>
      </c>
      <c r="L74">
        <v>315.4672889226274</v>
      </c>
      <c r="M74">
        <v>27.301227517985613</v>
      </c>
      <c r="N74">
        <v>29.528521352586743</v>
      </c>
      <c r="O74">
        <v>0</v>
      </c>
      <c r="P74">
        <v>41.330849855986934</v>
      </c>
      <c r="Q74">
        <v>1.7804911155115513</v>
      </c>
      <c r="R74">
        <v>6.9159188639321076</v>
      </c>
      <c r="S74">
        <v>4.3005985584356523</v>
      </c>
      <c r="T74">
        <v>0</v>
      </c>
      <c r="U74">
        <v>24.850036205704406</v>
      </c>
      <c r="V74">
        <v>3.3899209224652087</v>
      </c>
      <c r="W74">
        <v>13.76629056818182</v>
      </c>
      <c r="X74">
        <v>43.769266357728704</v>
      </c>
      <c r="Y74">
        <v>0</v>
      </c>
      <c r="Z74">
        <v>5.804030761363637</v>
      </c>
      <c r="AA74">
        <v>12.50231194556962</v>
      </c>
      <c r="AB74">
        <v>11.722708907726929</v>
      </c>
      <c r="AC74">
        <v>5.7426650149992149</v>
      </c>
      <c r="AD74">
        <v>5.4085665027252086</v>
      </c>
      <c r="AE74">
        <v>9.7771405767731885</v>
      </c>
      <c r="AF74">
        <v>10.53063</v>
      </c>
      <c r="AG74">
        <v>12.610611785200001</v>
      </c>
      <c r="AH74">
        <v>27.758075322639915</v>
      </c>
      <c r="AI74">
        <v>0</v>
      </c>
      <c r="AJ74">
        <v>0</v>
      </c>
      <c r="AK74">
        <v>15.999256903388495</v>
      </c>
      <c r="AL74">
        <v>0</v>
      </c>
      <c r="AM74">
        <v>4.6890834403600898</v>
      </c>
      <c r="AN74">
        <v>0.64745500000000011</v>
      </c>
      <c r="AO74">
        <v>0</v>
      </c>
      <c r="AP74">
        <v>0.53204716271748131</v>
      </c>
      <c r="AQ74">
        <v>14.206003599999997</v>
      </c>
      <c r="AR74">
        <v>10.4807328</v>
      </c>
      <c r="AS74">
        <v>9.1788606386410958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674.94055504793744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4.9500242844627671</v>
      </c>
      <c r="L75">
        <v>315.4672889226274</v>
      </c>
      <c r="M75">
        <v>27.301227517985613</v>
      </c>
      <c r="N75">
        <v>29.528521352586743</v>
      </c>
      <c r="O75">
        <v>0</v>
      </c>
      <c r="P75">
        <v>41.330849855986934</v>
      </c>
      <c r="Q75">
        <v>1.7793293556886229</v>
      </c>
      <c r="R75">
        <v>6.9121074262455231</v>
      </c>
      <c r="S75">
        <v>4.2998145098039204</v>
      </c>
      <c r="T75">
        <v>0</v>
      </c>
      <c r="U75">
        <v>24.850036205704406</v>
      </c>
      <c r="V75">
        <v>3.3800567245370368</v>
      </c>
      <c r="W75">
        <v>13.76629056818182</v>
      </c>
      <c r="X75">
        <v>43.769266357728704</v>
      </c>
      <c r="Y75">
        <v>0</v>
      </c>
      <c r="Z75">
        <v>5.804030761363637</v>
      </c>
      <c r="AA75">
        <v>12.50231194556962</v>
      </c>
      <c r="AB75">
        <v>11.722708907726929</v>
      </c>
      <c r="AC75">
        <v>5.7426650149992149</v>
      </c>
      <c r="AD75">
        <v>8.1316618410295227</v>
      </c>
      <c r="AE75">
        <v>9.7771405767731885</v>
      </c>
      <c r="AF75">
        <v>10.53063</v>
      </c>
      <c r="AG75">
        <v>12.610611785200001</v>
      </c>
      <c r="AH75">
        <v>27.758075322639915</v>
      </c>
      <c r="AI75">
        <v>0</v>
      </c>
      <c r="AJ75">
        <v>0</v>
      </c>
      <c r="AK75">
        <v>15.999256903388495</v>
      </c>
      <c r="AL75">
        <v>0</v>
      </c>
      <c r="AM75">
        <v>4.6890834403600898</v>
      </c>
      <c r="AN75">
        <v>0.64745500000000011</v>
      </c>
      <c r="AO75">
        <v>0</v>
      </c>
      <c r="AP75">
        <v>0.53204716271748131</v>
      </c>
      <c r="AQ75">
        <v>14.206003599999997</v>
      </c>
      <c r="AR75">
        <v>10.4807328</v>
      </c>
      <c r="AS75">
        <v>9.1788606386410958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677.64808878194879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4.9500242844627671</v>
      </c>
      <c r="L76">
        <v>315.4672889226274</v>
      </c>
      <c r="M76">
        <v>27.301227517985613</v>
      </c>
      <c r="N76">
        <v>29.528521352586743</v>
      </c>
      <c r="O76">
        <v>0</v>
      </c>
      <c r="P76">
        <v>41.330849855986934</v>
      </c>
      <c r="Q76">
        <v>1.7804911155115513</v>
      </c>
      <c r="R76">
        <v>6.9159188639321076</v>
      </c>
      <c r="S76">
        <v>4.3005985584356523</v>
      </c>
      <c r="T76">
        <v>0</v>
      </c>
      <c r="U76">
        <v>24.850036205704406</v>
      </c>
      <c r="V76">
        <v>3.3800567245370368</v>
      </c>
      <c r="W76">
        <v>13.76629056818182</v>
      </c>
      <c r="X76">
        <v>43.769266357728704</v>
      </c>
      <c r="Y76">
        <v>0</v>
      </c>
      <c r="Z76">
        <v>5.804030761363637</v>
      </c>
      <c r="AA76">
        <v>12.50231194556962</v>
      </c>
      <c r="AB76">
        <v>11.722708907726929</v>
      </c>
      <c r="AC76">
        <v>5.7426650149992149</v>
      </c>
      <c r="AD76">
        <v>10.842215890310369</v>
      </c>
      <c r="AE76">
        <v>9.7771405767731885</v>
      </c>
      <c r="AF76">
        <v>10.53063</v>
      </c>
      <c r="AG76">
        <v>12.610611785200001</v>
      </c>
      <c r="AH76">
        <v>27.758075322639915</v>
      </c>
      <c r="AI76">
        <v>0</v>
      </c>
      <c r="AJ76">
        <v>0</v>
      </c>
      <c r="AK76">
        <v>15.999256903388495</v>
      </c>
      <c r="AL76">
        <v>0</v>
      </c>
      <c r="AM76">
        <v>4.6890834403600898</v>
      </c>
      <c r="AN76">
        <v>0.64745500000000011</v>
      </c>
      <c r="AO76">
        <v>0</v>
      </c>
      <c r="AP76">
        <v>0.53204716271748131</v>
      </c>
      <c r="AQ76">
        <v>14.206003599999997</v>
      </c>
      <c r="AR76">
        <v>10.4807328</v>
      </c>
      <c r="AS76">
        <v>9.1788606386410958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680.36440007737087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4.9500242844627671</v>
      </c>
      <c r="L77">
        <v>315.4672889226274</v>
      </c>
      <c r="M77">
        <v>27.301227517985613</v>
      </c>
      <c r="N77">
        <v>29.528521352586743</v>
      </c>
      <c r="O77">
        <v>0</v>
      </c>
      <c r="P77">
        <v>41.330849855986934</v>
      </c>
      <c r="Q77">
        <v>1.7804911155115513</v>
      </c>
      <c r="R77">
        <v>6.9159188639321076</v>
      </c>
      <c r="S77">
        <v>4.3005985584356523</v>
      </c>
      <c r="T77">
        <v>0</v>
      </c>
      <c r="U77">
        <v>24.850036205704406</v>
      </c>
      <c r="V77">
        <v>3.3800567245370368</v>
      </c>
      <c r="W77">
        <v>13.76629056818182</v>
      </c>
      <c r="X77">
        <v>43.769266357728704</v>
      </c>
      <c r="Y77">
        <v>0</v>
      </c>
      <c r="Z77">
        <v>5.804030761363637</v>
      </c>
      <c r="AA77">
        <v>12.50231194556962</v>
      </c>
      <c r="AB77">
        <v>11.722708907726929</v>
      </c>
      <c r="AC77">
        <v>5.7426650149992149</v>
      </c>
      <c r="AD77">
        <v>10.842215890310369</v>
      </c>
      <c r="AE77">
        <v>9.7771405767731885</v>
      </c>
      <c r="AF77">
        <v>10.53063</v>
      </c>
      <c r="AG77">
        <v>12.610611785200001</v>
      </c>
      <c r="AH77">
        <v>27.758075322639915</v>
      </c>
      <c r="AI77">
        <v>0</v>
      </c>
      <c r="AJ77">
        <v>0</v>
      </c>
      <c r="AK77">
        <v>15.999256903388495</v>
      </c>
      <c r="AL77">
        <v>0</v>
      </c>
      <c r="AM77">
        <v>4.6890834403600898</v>
      </c>
      <c r="AN77">
        <v>0.64745500000000011</v>
      </c>
      <c r="AO77">
        <v>0</v>
      </c>
      <c r="AP77">
        <v>0.53204716271748131</v>
      </c>
      <c r="AQ77">
        <v>14.206003599999997</v>
      </c>
      <c r="AR77">
        <v>10.4807328</v>
      </c>
      <c r="AS77">
        <v>9.1788606386410958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680.36440007737087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4.9500242844627671</v>
      </c>
      <c r="L78">
        <v>315.4672889226274</v>
      </c>
      <c r="M78">
        <v>27.301227517985613</v>
      </c>
      <c r="N78">
        <v>29.528521352586743</v>
      </c>
      <c r="O78">
        <v>0</v>
      </c>
      <c r="P78">
        <v>41.330849855986934</v>
      </c>
      <c r="Q78">
        <v>1.7793293556886229</v>
      </c>
      <c r="R78">
        <v>6.9159188639321076</v>
      </c>
      <c r="S78">
        <v>5.6907920459299683</v>
      </c>
      <c r="T78">
        <v>0</v>
      </c>
      <c r="U78">
        <v>24.850036205704406</v>
      </c>
      <c r="V78">
        <v>3.3800567245370368</v>
      </c>
      <c r="W78">
        <v>13.76629056818182</v>
      </c>
      <c r="X78">
        <v>43.769266357728704</v>
      </c>
      <c r="Y78">
        <v>0</v>
      </c>
      <c r="Z78">
        <v>5.804030761363637</v>
      </c>
      <c r="AA78">
        <v>12.50231194556962</v>
      </c>
      <c r="AB78">
        <v>11.722708907726929</v>
      </c>
      <c r="AC78">
        <v>5.7426650149992149</v>
      </c>
      <c r="AD78">
        <v>10.842215890310369</v>
      </c>
      <c r="AE78">
        <v>9.7771405767731885</v>
      </c>
      <c r="AF78">
        <v>10.53063</v>
      </c>
      <c r="AG78">
        <v>12.610611785200001</v>
      </c>
      <c r="AH78">
        <v>27.758075322639915</v>
      </c>
      <c r="AI78">
        <v>0</v>
      </c>
      <c r="AJ78">
        <v>0</v>
      </c>
      <c r="AK78">
        <v>15.999256903388495</v>
      </c>
      <c r="AL78">
        <v>0</v>
      </c>
      <c r="AM78">
        <v>4.6890834403600898</v>
      </c>
      <c r="AN78">
        <v>0.64745500000000011</v>
      </c>
      <c r="AO78">
        <v>0</v>
      </c>
      <c r="AP78">
        <v>0.53204716271748131</v>
      </c>
      <c r="AQ78">
        <v>14.206003599999997</v>
      </c>
      <c r="AR78">
        <v>10.4807328</v>
      </c>
      <c r="AS78">
        <v>9.1788606386410958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681.75343180504228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4.9500242844627671</v>
      </c>
      <c r="L79">
        <v>315.4672889226274</v>
      </c>
      <c r="M79">
        <v>27.301227517985613</v>
      </c>
      <c r="N79">
        <v>29.528521352586743</v>
      </c>
      <c r="O79">
        <v>0</v>
      </c>
      <c r="P79">
        <v>41.330849855986934</v>
      </c>
      <c r="Q79">
        <v>1.7793293556886229</v>
      </c>
      <c r="R79">
        <v>6.9159188639321076</v>
      </c>
      <c r="S79">
        <v>4.2998145098039204</v>
      </c>
      <c r="T79">
        <v>0</v>
      </c>
      <c r="U79">
        <v>24.850036205704406</v>
      </c>
      <c r="V79">
        <v>3.3800567245370368</v>
      </c>
      <c r="W79">
        <v>13.76629056818182</v>
      </c>
      <c r="X79">
        <v>43.769266357728704</v>
      </c>
      <c r="Y79">
        <v>0</v>
      </c>
      <c r="Z79">
        <v>5.804030761363637</v>
      </c>
      <c r="AA79">
        <v>12.50231194556962</v>
      </c>
      <c r="AB79">
        <v>11.722708907726929</v>
      </c>
      <c r="AC79">
        <v>5.7426650149992149</v>
      </c>
      <c r="AD79">
        <v>10.842215890310369</v>
      </c>
      <c r="AE79">
        <v>9.7771405767731885</v>
      </c>
      <c r="AF79">
        <v>10.53063</v>
      </c>
      <c r="AG79">
        <v>12.610611785200001</v>
      </c>
      <c r="AH79">
        <v>27.758075322639915</v>
      </c>
      <c r="AI79">
        <v>0</v>
      </c>
      <c r="AJ79">
        <v>0</v>
      </c>
      <c r="AK79">
        <v>15.999256903388495</v>
      </c>
      <c r="AL79">
        <v>0</v>
      </c>
      <c r="AM79">
        <v>4.6890834403600898</v>
      </c>
      <c r="AN79">
        <v>0.64745500000000011</v>
      </c>
      <c r="AO79">
        <v>0</v>
      </c>
      <c r="AP79">
        <v>0.53204716271748131</v>
      </c>
      <c r="AQ79">
        <v>14.206003599999997</v>
      </c>
      <c r="AR79">
        <v>10.4807328</v>
      </c>
      <c r="AS79">
        <v>9.1788606386410958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680.36245426891628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4.9500097660918563</v>
      </c>
      <c r="L80">
        <v>315.4672889226274</v>
      </c>
      <c r="M80">
        <v>27.301227517985613</v>
      </c>
      <c r="N80">
        <v>29.528521352586743</v>
      </c>
      <c r="O80">
        <v>0</v>
      </c>
      <c r="P80">
        <v>41.330849855986934</v>
      </c>
      <c r="Q80">
        <v>1.7793293556886229</v>
      </c>
      <c r="R80">
        <v>6.9159188639321076</v>
      </c>
      <c r="S80">
        <v>4.2998145098039204</v>
      </c>
      <c r="T80">
        <v>0</v>
      </c>
      <c r="U80">
        <v>24.850036205704406</v>
      </c>
      <c r="V80">
        <v>3.3800567245370368</v>
      </c>
      <c r="W80">
        <v>13.76629056818182</v>
      </c>
      <c r="X80">
        <v>43.769266357728704</v>
      </c>
      <c r="Y80">
        <v>0</v>
      </c>
      <c r="Z80">
        <v>1.9346770227272727</v>
      </c>
      <c r="AA80">
        <v>12.50231194556962</v>
      </c>
      <c r="AB80">
        <v>11.722708907726929</v>
      </c>
      <c r="AC80">
        <v>5.7426650149992149</v>
      </c>
      <c r="AD80">
        <v>8.1316618410295227</v>
      </c>
      <c r="AE80">
        <v>9.7771405767731885</v>
      </c>
      <c r="AF80">
        <v>5.3530703727180526</v>
      </c>
      <c r="AG80">
        <v>12.610611785200001</v>
      </c>
      <c r="AH80">
        <v>27.758075322639915</v>
      </c>
      <c r="AI80">
        <v>0</v>
      </c>
      <c r="AJ80">
        <v>0</v>
      </c>
      <c r="AK80">
        <v>15.999256903388495</v>
      </c>
      <c r="AL80">
        <v>0</v>
      </c>
      <c r="AM80">
        <v>4.6890834403600898</v>
      </c>
      <c r="AN80">
        <v>0.64745500000000011</v>
      </c>
      <c r="AO80">
        <v>0</v>
      </c>
      <c r="AP80">
        <v>0.53204716271748131</v>
      </c>
      <c r="AQ80">
        <v>14.206003599999997</v>
      </c>
      <c r="AR80">
        <v>10.4807328</v>
      </c>
      <c r="AS80">
        <v>9.1788606386410958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668.60497233534636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4.9500097660918563</v>
      </c>
      <c r="L81">
        <v>315.4672889226274</v>
      </c>
      <c r="M81">
        <v>27.301227517985613</v>
      </c>
      <c r="N81">
        <v>29.528521352586743</v>
      </c>
      <c r="O81">
        <v>0</v>
      </c>
      <c r="P81">
        <v>41.330849855986934</v>
      </c>
      <c r="Q81">
        <v>1.7804911155115513</v>
      </c>
      <c r="R81">
        <v>6.9159188639321076</v>
      </c>
      <c r="S81">
        <v>4.2595884671867825</v>
      </c>
      <c r="T81">
        <v>0</v>
      </c>
      <c r="U81">
        <v>24.850036205704406</v>
      </c>
      <c r="V81">
        <v>3.3800567245370368</v>
      </c>
      <c r="W81">
        <v>13.76629056818182</v>
      </c>
      <c r="X81">
        <v>43.769266357728704</v>
      </c>
      <c r="Y81">
        <v>0</v>
      </c>
      <c r="Z81">
        <v>1.9346770227272727</v>
      </c>
      <c r="AA81">
        <v>12.50231194556962</v>
      </c>
      <c r="AB81">
        <v>11.722708907726929</v>
      </c>
      <c r="AC81">
        <v>5.7426650149992149</v>
      </c>
      <c r="AD81">
        <v>5.4085665027252086</v>
      </c>
      <c r="AE81">
        <v>9.7771405767731885</v>
      </c>
      <c r="AF81">
        <v>5.2653150000000002</v>
      </c>
      <c r="AG81">
        <v>12.610611785200001</v>
      </c>
      <c r="AH81">
        <v>17.980939520000003</v>
      </c>
      <c r="AI81">
        <v>0</v>
      </c>
      <c r="AJ81">
        <v>0</v>
      </c>
      <c r="AK81">
        <v>15.999256903388495</v>
      </c>
      <c r="AL81">
        <v>0</v>
      </c>
      <c r="AM81">
        <v>4.6890834403600898</v>
      </c>
      <c r="AN81">
        <v>0.64745500000000011</v>
      </c>
      <c r="AO81">
        <v>0</v>
      </c>
      <c r="AP81">
        <v>0.53204716271748131</v>
      </c>
      <c r="AQ81">
        <v>14.206003599999997</v>
      </c>
      <c r="AR81">
        <v>10.4807328</v>
      </c>
      <c r="AS81">
        <v>9.1788606386410958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655.97792153888975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4.9500092566619909</v>
      </c>
      <c r="L82">
        <v>315.4672889226274</v>
      </c>
      <c r="M82">
        <v>27.301227517985613</v>
      </c>
      <c r="N82">
        <v>29.528521352586743</v>
      </c>
      <c r="O82">
        <v>0</v>
      </c>
      <c r="P82">
        <v>41.330849855986934</v>
      </c>
      <c r="Q82">
        <v>1.7793293556886229</v>
      </c>
      <c r="R82">
        <v>6.9159188639321076</v>
      </c>
      <c r="S82">
        <v>4.3005985584356523</v>
      </c>
      <c r="T82">
        <v>0</v>
      </c>
      <c r="U82">
        <v>24.850036205704406</v>
      </c>
      <c r="V82">
        <v>3.3800567245370368</v>
      </c>
      <c r="W82">
        <v>13.76629056818182</v>
      </c>
      <c r="X82">
        <v>43.769266357728704</v>
      </c>
      <c r="Y82">
        <v>0</v>
      </c>
      <c r="Z82">
        <v>1.9346770227272727</v>
      </c>
      <c r="AA82">
        <v>12.50231194556962</v>
      </c>
      <c r="AB82">
        <v>3.9075697381845451</v>
      </c>
      <c r="AC82">
        <v>2.8713323540914089</v>
      </c>
      <c r="AD82">
        <v>2.7042830979560937</v>
      </c>
      <c r="AE82">
        <v>9.7771405767731885</v>
      </c>
      <c r="AF82">
        <v>5.2653150000000002</v>
      </c>
      <c r="AG82">
        <v>12.610611785200001</v>
      </c>
      <c r="AH82">
        <v>13.879037814720169</v>
      </c>
      <c r="AI82">
        <v>0</v>
      </c>
      <c r="AJ82">
        <v>0</v>
      </c>
      <c r="AK82">
        <v>15.999256903388495</v>
      </c>
      <c r="AL82">
        <v>0</v>
      </c>
      <c r="AM82">
        <v>4.6890834403600898</v>
      </c>
      <c r="AN82">
        <v>0.64745500000000011</v>
      </c>
      <c r="AO82">
        <v>0</v>
      </c>
      <c r="AP82">
        <v>0.53204716271748131</v>
      </c>
      <c r="AQ82">
        <v>14.206003599999997</v>
      </c>
      <c r="AR82">
        <v>10.4807328</v>
      </c>
      <c r="AS82">
        <v>9.1788606386410958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638.52511242038679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9.0000555783009197</v>
      </c>
      <c r="L83">
        <v>315.4672889226274</v>
      </c>
      <c r="M83">
        <v>27.301227517985613</v>
      </c>
      <c r="N83">
        <v>29.528521352586743</v>
      </c>
      <c r="O83">
        <v>0</v>
      </c>
      <c r="P83">
        <v>41.330849855986934</v>
      </c>
      <c r="Q83">
        <v>1.7793293556886229</v>
      </c>
      <c r="R83">
        <v>6.9159188639321076</v>
      </c>
      <c r="S83">
        <v>4.2998145098039204</v>
      </c>
      <c r="T83">
        <v>0</v>
      </c>
      <c r="U83">
        <v>24.850036205704406</v>
      </c>
      <c r="V83">
        <v>3.3800567245370368</v>
      </c>
      <c r="W83">
        <v>13.76629056818182</v>
      </c>
      <c r="X83">
        <v>43.769266357728704</v>
      </c>
      <c r="Y83">
        <v>0</v>
      </c>
      <c r="Z83">
        <v>1.9346770227272727</v>
      </c>
      <c r="AA83">
        <v>12.50231194556962</v>
      </c>
      <c r="AB83">
        <v>3.9075697381845451</v>
      </c>
      <c r="AC83">
        <v>2.8713323540914089</v>
      </c>
      <c r="AD83">
        <v>2.7042830979560937</v>
      </c>
      <c r="AE83">
        <v>4.8885702883865942</v>
      </c>
      <c r="AF83">
        <v>5.2653150000000002</v>
      </c>
      <c r="AG83">
        <v>12.610611785200001</v>
      </c>
      <c r="AH83">
        <v>6.9395187539598737</v>
      </c>
      <c r="AI83">
        <v>0</v>
      </c>
      <c r="AJ83">
        <v>0</v>
      </c>
      <c r="AK83">
        <v>15.999256903388495</v>
      </c>
      <c r="AL83">
        <v>0</v>
      </c>
      <c r="AM83">
        <v>4.6890834403600898</v>
      </c>
      <c r="AN83">
        <v>0.64745500000000011</v>
      </c>
      <c r="AO83">
        <v>0</v>
      </c>
      <c r="AP83">
        <v>0.53204716271748131</v>
      </c>
      <c r="AQ83">
        <v>10.654502699999998</v>
      </c>
      <c r="AR83">
        <v>10.4807328</v>
      </c>
      <c r="AS83">
        <v>9.1788606386410958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627.19478444424715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4.9500242844627671</v>
      </c>
      <c r="L84">
        <v>315.4672889226274</v>
      </c>
      <c r="M84">
        <v>27.301227517985613</v>
      </c>
      <c r="N84">
        <v>29.528521352586743</v>
      </c>
      <c r="O84">
        <v>0</v>
      </c>
      <c r="P84">
        <v>41.330849855986934</v>
      </c>
      <c r="Q84">
        <v>1.7793293556886229</v>
      </c>
      <c r="R84">
        <v>6.9159188639321076</v>
      </c>
      <c r="S84">
        <v>4.2998145098039204</v>
      </c>
      <c r="T84">
        <v>0</v>
      </c>
      <c r="U84">
        <v>24.850036205704406</v>
      </c>
      <c r="V84">
        <v>3.3800567245370368</v>
      </c>
      <c r="W84">
        <v>13.76629056818182</v>
      </c>
      <c r="X84">
        <v>43.769266357728704</v>
      </c>
      <c r="Y84">
        <v>0</v>
      </c>
      <c r="Z84">
        <v>1.9346770227272727</v>
      </c>
      <c r="AA84">
        <v>8.3348746303797459</v>
      </c>
      <c r="AB84">
        <v>3.9075697381845451</v>
      </c>
      <c r="AC84">
        <v>2.8713323540914089</v>
      </c>
      <c r="AD84">
        <v>2.7042830979560937</v>
      </c>
      <c r="AE84">
        <v>4.8885702883865942</v>
      </c>
      <c r="AF84">
        <v>5.2653150000000002</v>
      </c>
      <c r="AG84">
        <v>12.610611785200001</v>
      </c>
      <c r="AH84">
        <v>6.9395187539598737</v>
      </c>
      <c r="AI84">
        <v>0</v>
      </c>
      <c r="AJ84">
        <v>0</v>
      </c>
      <c r="AK84">
        <v>15.999256903388495</v>
      </c>
      <c r="AL84">
        <v>0</v>
      </c>
      <c r="AM84">
        <v>4.6890834403600898</v>
      </c>
      <c r="AN84">
        <v>0.64745500000000011</v>
      </c>
      <c r="AO84">
        <v>0</v>
      </c>
      <c r="AP84">
        <v>0.53204716271748131</v>
      </c>
      <c r="AQ84">
        <v>10.654502699999998</v>
      </c>
      <c r="AR84">
        <v>10.4807328</v>
      </c>
      <c r="AS84">
        <v>9.1788606386410958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618.97731583521909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4.9500242844627671</v>
      </c>
      <c r="L85">
        <v>315.4672889226274</v>
      </c>
      <c r="M85">
        <v>27.301227517985613</v>
      </c>
      <c r="N85">
        <v>29.528521352586743</v>
      </c>
      <c r="O85">
        <v>0</v>
      </c>
      <c r="P85">
        <v>41.330849855986934</v>
      </c>
      <c r="Q85">
        <v>1.7793293556886229</v>
      </c>
      <c r="R85">
        <v>6.9159188639321076</v>
      </c>
      <c r="S85">
        <v>4.2998145098039204</v>
      </c>
      <c r="T85">
        <v>0</v>
      </c>
      <c r="U85">
        <v>24.850036205704406</v>
      </c>
      <c r="V85">
        <v>3.3800567245370368</v>
      </c>
      <c r="W85">
        <v>13.76629056818182</v>
      </c>
      <c r="X85">
        <v>43.769266357728704</v>
      </c>
      <c r="Y85">
        <v>0</v>
      </c>
      <c r="Z85">
        <v>1.9346770227272727</v>
      </c>
      <c r="AA85">
        <v>8.3348746303797459</v>
      </c>
      <c r="AB85">
        <v>3.9075697381845451</v>
      </c>
      <c r="AC85">
        <v>2.8713323540914089</v>
      </c>
      <c r="AD85">
        <v>2.7042830979560937</v>
      </c>
      <c r="AE85">
        <v>4.8885702883865942</v>
      </c>
      <c r="AF85">
        <v>5.2653150000000002</v>
      </c>
      <c r="AG85">
        <v>12.610611785200001</v>
      </c>
      <c r="AH85">
        <v>0</v>
      </c>
      <c r="AI85">
        <v>0</v>
      </c>
      <c r="AJ85">
        <v>0</v>
      </c>
      <c r="AK85">
        <v>15.999256903388495</v>
      </c>
      <c r="AL85">
        <v>0</v>
      </c>
      <c r="AM85">
        <v>4.6890834403600898</v>
      </c>
      <c r="AN85">
        <v>0.64745500000000011</v>
      </c>
      <c r="AO85">
        <v>0</v>
      </c>
      <c r="AP85">
        <v>0.53204716271748131</v>
      </c>
      <c r="AQ85">
        <v>10.654502699999998</v>
      </c>
      <c r="AR85">
        <v>10.4807328</v>
      </c>
      <c r="AS85">
        <v>9.1788606386410958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612.03779708125921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4.9500097660918563</v>
      </c>
      <c r="L86">
        <v>315.4672889226274</v>
      </c>
      <c r="M86">
        <v>27.301227517985613</v>
      </c>
      <c r="N86">
        <v>29.528521352586743</v>
      </c>
      <c r="O86">
        <v>0</v>
      </c>
      <c r="P86">
        <v>41.330849855986934</v>
      </c>
      <c r="Q86">
        <v>1.7793293556886229</v>
      </c>
      <c r="R86">
        <v>6.9159188639321076</v>
      </c>
      <c r="S86">
        <v>4.2998145098039204</v>
      </c>
      <c r="T86">
        <v>0</v>
      </c>
      <c r="U86">
        <v>24.850036205704406</v>
      </c>
      <c r="V86">
        <v>3.3800567245370368</v>
      </c>
      <c r="W86">
        <v>13.76629056818182</v>
      </c>
      <c r="X86">
        <v>43.769266357728704</v>
      </c>
      <c r="Y86">
        <v>0</v>
      </c>
      <c r="Z86">
        <v>1.9346770227272727</v>
      </c>
      <c r="AA86">
        <v>8.3348746303797459</v>
      </c>
      <c r="AB86">
        <v>3.9075697381845451</v>
      </c>
      <c r="AC86">
        <v>2.8713323540914089</v>
      </c>
      <c r="AD86">
        <v>0</v>
      </c>
      <c r="AE86">
        <v>4.8885702883865942</v>
      </c>
      <c r="AF86">
        <v>5.2653150000000002</v>
      </c>
      <c r="AG86">
        <v>12.610611785200001</v>
      </c>
      <c r="AH86">
        <v>0</v>
      </c>
      <c r="AI86">
        <v>0</v>
      </c>
      <c r="AJ86">
        <v>0</v>
      </c>
      <c r="AK86">
        <v>15.999256903388495</v>
      </c>
      <c r="AL86">
        <v>0</v>
      </c>
      <c r="AM86">
        <v>4.6890834403600898</v>
      </c>
      <c r="AN86">
        <v>0.64745500000000011</v>
      </c>
      <c r="AO86">
        <v>0</v>
      </c>
      <c r="AP86">
        <v>0.53204716271748131</v>
      </c>
      <c r="AQ86">
        <v>10.654502699999998</v>
      </c>
      <c r="AR86">
        <v>10.4807328</v>
      </c>
      <c r="AS86">
        <v>9.1788606386410958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609.33349946493217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4.9500097660918563</v>
      </c>
      <c r="L87">
        <v>315.4672889226274</v>
      </c>
      <c r="M87">
        <v>27.301227517985613</v>
      </c>
      <c r="N87">
        <v>29.528521352586743</v>
      </c>
      <c r="O87">
        <v>0</v>
      </c>
      <c r="P87">
        <v>41.330849855986934</v>
      </c>
      <c r="Q87">
        <v>1.7793293556886229</v>
      </c>
      <c r="R87">
        <v>6.9159188639321076</v>
      </c>
      <c r="S87">
        <v>4.2998145098039204</v>
      </c>
      <c r="T87">
        <v>0</v>
      </c>
      <c r="U87">
        <v>24.850036205704406</v>
      </c>
      <c r="V87">
        <v>3.3800567245370368</v>
      </c>
      <c r="W87">
        <v>13.76629056818182</v>
      </c>
      <c r="X87">
        <v>43.769266357728704</v>
      </c>
      <c r="Y87">
        <v>0</v>
      </c>
      <c r="Z87">
        <v>1.9346770227272727</v>
      </c>
      <c r="AA87">
        <v>4.1674373151898729</v>
      </c>
      <c r="AB87">
        <v>3.9075697381845451</v>
      </c>
      <c r="AC87">
        <v>2.8713323540914089</v>
      </c>
      <c r="AD87">
        <v>0</v>
      </c>
      <c r="AE87">
        <v>4.8885702883865942</v>
      </c>
      <c r="AF87">
        <v>5.2653150000000002</v>
      </c>
      <c r="AG87">
        <v>12.610611785200001</v>
      </c>
      <c r="AH87">
        <v>0</v>
      </c>
      <c r="AI87">
        <v>0</v>
      </c>
      <c r="AJ87">
        <v>0</v>
      </c>
      <c r="AK87">
        <v>15.999256903388495</v>
      </c>
      <c r="AL87">
        <v>0</v>
      </c>
      <c r="AM87">
        <v>4.6890834403600898</v>
      </c>
      <c r="AN87">
        <v>0.64745500000000011</v>
      </c>
      <c r="AO87">
        <v>0</v>
      </c>
      <c r="AP87">
        <v>0.30402703777961887</v>
      </c>
      <c r="AQ87">
        <v>10.654502699999998</v>
      </c>
      <c r="AR87">
        <v>10.4807328</v>
      </c>
      <c r="AS87">
        <v>9.1788606386410958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604.93804202480442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4.9500097660918563</v>
      </c>
      <c r="L88">
        <v>315.4672889226274</v>
      </c>
      <c r="M88">
        <v>27.301227517985613</v>
      </c>
      <c r="N88">
        <v>29.528521352586743</v>
      </c>
      <c r="O88">
        <v>0</v>
      </c>
      <c r="P88">
        <v>41.330849855986934</v>
      </c>
      <c r="Q88">
        <v>1.7793293556886229</v>
      </c>
      <c r="R88">
        <v>6.9121074262455231</v>
      </c>
      <c r="S88">
        <v>4.2998145098039204</v>
      </c>
      <c r="T88">
        <v>0</v>
      </c>
      <c r="U88">
        <v>24.850036205704406</v>
      </c>
      <c r="V88">
        <v>3.3899209224652087</v>
      </c>
      <c r="W88">
        <v>13.76629056818182</v>
      </c>
      <c r="X88">
        <v>43.769266357728704</v>
      </c>
      <c r="Y88">
        <v>0</v>
      </c>
      <c r="Z88">
        <v>3.8693537386363634</v>
      </c>
      <c r="AA88">
        <v>4.1674373151898729</v>
      </c>
      <c r="AB88">
        <v>3.9075697381845451</v>
      </c>
      <c r="AC88">
        <v>2.8713323540914089</v>
      </c>
      <c r="AD88">
        <v>0</v>
      </c>
      <c r="AE88">
        <v>4.8885702883865942</v>
      </c>
      <c r="AF88">
        <v>2.6326575000000001</v>
      </c>
      <c r="AG88">
        <v>12.610611785200001</v>
      </c>
      <c r="AH88">
        <v>0</v>
      </c>
      <c r="AI88">
        <v>0</v>
      </c>
      <c r="AJ88">
        <v>0</v>
      </c>
      <c r="AK88">
        <v>15.999256903388495</v>
      </c>
      <c r="AL88">
        <v>0</v>
      </c>
      <c r="AM88">
        <v>4.6890834403600898</v>
      </c>
      <c r="AN88">
        <v>0.64745500000000011</v>
      </c>
      <c r="AO88">
        <v>0</v>
      </c>
      <c r="AP88">
        <v>0.30402703777961887</v>
      </c>
      <c r="AQ88">
        <v>7.1030017999999986</v>
      </c>
      <c r="AR88">
        <v>10.4807328</v>
      </c>
      <c r="AS88">
        <v>9.1788606386410958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600.69461310095517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4.9500097660918563</v>
      </c>
      <c r="L89">
        <v>315.4672889226274</v>
      </c>
      <c r="M89">
        <v>27.301227517985613</v>
      </c>
      <c r="N89">
        <v>29.528521352586743</v>
      </c>
      <c r="O89">
        <v>0</v>
      </c>
      <c r="P89">
        <v>41.330849855986934</v>
      </c>
      <c r="Q89">
        <v>1.7793293556886229</v>
      </c>
      <c r="R89">
        <v>6.9121074262455231</v>
      </c>
      <c r="S89">
        <v>4.2998145098039204</v>
      </c>
      <c r="T89">
        <v>0</v>
      </c>
      <c r="U89">
        <v>24.850036205704406</v>
      </c>
      <c r="V89">
        <v>3.3899209224652087</v>
      </c>
      <c r="W89">
        <v>13.76629056818182</v>
      </c>
      <c r="X89">
        <v>43.769266357728704</v>
      </c>
      <c r="Y89">
        <v>0</v>
      </c>
      <c r="Z89">
        <v>3.8693537386363634</v>
      </c>
      <c r="AA89">
        <v>4.1674373151898729</v>
      </c>
      <c r="AB89">
        <v>3.9075697381845451</v>
      </c>
      <c r="AC89">
        <v>2.8713323540914089</v>
      </c>
      <c r="AD89">
        <v>0</v>
      </c>
      <c r="AE89">
        <v>4.8885702883865942</v>
      </c>
      <c r="AF89">
        <v>2.6326575000000001</v>
      </c>
      <c r="AG89">
        <v>12.610611785200001</v>
      </c>
      <c r="AH89">
        <v>0</v>
      </c>
      <c r="AI89">
        <v>0</v>
      </c>
      <c r="AJ89">
        <v>0</v>
      </c>
      <c r="AK89">
        <v>15.999256903388495</v>
      </c>
      <c r="AL89">
        <v>0</v>
      </c>
      <c r="AM89">
        <v>4.6890834403600898</v>
      </c>
      <c r="AN89">
        <v>0.64745500000000011</v>
      </c>
      <c r="AO89">
        <v>0</v>
      </c>
      <c r="AP89">
        <v>0.30402703777961887</v>
      </c>
      <c r="AQ89">
        <v>7.1030017999999986</v>
      </c>
      <c r="AR89">
        <v>10.4807328</v>
      </c>
      <c r="AS89">
        <v>9.1788606386410958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600.69461310095517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4.9500097660918563</v>
      </c>
      <c r="L90">
        <v>315.4672889226274</v>
      </c>
      <c r="M90">
        <v>27.301227517985613</v>
      </c>
      <c r="N90">
        <v>29.528521352586743</v>
      </c>
      <c r="O90">
        <v>0</v>
      </c>
      <c r="P90">
        <v>41.330849855986934</v>
      </c>
      <c r="Q90">
        <v>1.7793293556886229</v>
      </c>
      <c r="R90">
        <v>6.9121074262455231</v>
      </c>
      <c r="S90">
        <v>4.2998145098039204</v>
      </c>
      <c r="T90">
        <v>0</v>
      </c>
      <c r="U90">
        <v>24.850036205704406</v>
      </c>
      <c r="V90">
        <v>3.3899209224652087</v>
      </c>
      <c r="W90">
        <v>13.76629056818182</v>
      </c>
      <c r="X90">
        <v>43.769266357728704</v>
      </c>
      <c r="Y90">
        <v>0</v>
      </c>
      <c r="Z90">
        <v>3.8693537386363634</v>
      </c>
      <c r="AA90">
        <v>0</v>
      </c>
      <c r="AB90">
        <v>3.9075697381845451</v>
      </c>
      <c r="AC90">
        <v>2.8713323540914089</v>
      </c>
      <c r="AD90">
        <v>0</v>
      </c>
      <c r="AE90">
        <v>4.8885702883865942</v>
      </c>
      <c r="AF90">
        <v>2.6326575000000001</v>
      </c>
      <c r="AG90">
        <v>12.610611785200001</v>
      </c>
      <c r="AH90">
        <v>0</v>
      </c>
      <c r="AI90">
        <v>0</v>
      </c>
      <c r="AJ90">
        <v>0</v>
      </c>
      <c r="AK90">
        <v>15.999256903388495</v>
      </c>
      <c r="AL90">
        <v>0</v>
      </c>
      <c r="AM90">
        <v>4.6890834403600898</v>
      </c>
      <c r="AN90">
        <v>0.64745500000000011</v>
      </c>
      <c r="AO90">
        <v>0</v>
      </c>
      <c r="AP90">
        <v>0.30402703777961887</v>
      </c>
      <c r="AQ90">
        <v>7.1030017999999986</v>
      </c>
      <c r="AR90">
        <v>10.4807328</v>
      </c>
      <c r="AS90">
        <v>9.1788606386410958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596.52717578576528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4.9500097660918563</v>
      </c>
      <c r="L91">
        <v>314.58999999999997</v>
      </c>
      <c r="M91">
        <v>27.301227517985613</v>
      </c>
      <c r="N91">
        <v>29.528521352586743</v>
      </c>
      <c r="O91">
        <v>0</v>
      </c>
      <c r="P91">
        <v>41.330849855986934</v>
      </c>
      <c r="Q91">
        <v>1.7793293556886229</v>
      </c>
      <c r="R91">
        <v>6.9121074262455231</v>
      </c>
      <c r="S91">
        <v>4.2998145098039204</v>
      </c>
      <c r="T91">
        <v>0</v>
      </c>
      <c r="U91">
        <v>24.850036205704406</v>
      </c>
      <c r="V91">
        <v>3.3899209224652087</v>
      </c>
      <c r="W91">
        <v>13.76629056818182</v>
      </c>
      <c r="X91">
        <v>43.769266357728704</v>
      </c>
      <c r="Y91">
        <v>0</v>
      </c>
      <c r="Z91">
        <v>3.8693537386363634</v>
      </c>
      <c r="AA91">
        <v>0</v>
      </c>
      <c r="AB91">
        <v>3.9075697381845451</v>
      </c>
      <c r="AC91">
        <v>0</v>
      </c>
      <c r="AD91">
        <v>0</v>
      </c>
      <c r="AE91">
        <v>0</v>
      </c>
      <c r="AF91">
        <v>2.6326575000000001</v>
      </c>
      <c r="AG91">
        <v>12.610611785200001</v>
      </c>
      <c r="AH91">
        <v>0</v>
      </c>
      <c r="AI91">
        <v>0</v>
      </c>
      <c r="AJ91">
        <v>0</v>
      </c>
      <c r="AK91">
        <v>15.999256903388495</v>
      </c>
      <c r="AL91">
        <v>0</v>
      </c>
      <c r="AM91">
        <v>4.6890834403600898</v>
      </c>
      <c r="AN91">
        <v>0.64745500000000011</v>
      </c>
      <c r="AO91">
        <v>0</v>
      </c>
      <c r="AP91">
        <v>0.30402703777961887</v>
      </c>
      <c r="AQ91">
        <v>3.7384219999999995</v>
      </c>
      <c r="AR91">
        <v>10.4807328</v>
      </c>
      <c r="AS91">
        <v>9.1788606386410958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584.5254044206597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4.9500097660918563</v>
      </c>
      <c r="L92">
        <v>314.58999999999997</v>
      </c>
      <c r="M92">
        <v>27.301227517985613</v>
      </c>
      <c r="N92">
        <v>29.528521352586743</v>
      </c>
      <c r="O92">
        <v>0</v>
      </c>
      <c r="P92">
        <v>41.330849855986934</v>
      </c>
      <c r="Q92">
        <v>1.7793293556886229</v>
      </c>
      <c r="R92">
        <v>6.9121074262455231</v>
      </c>
      <c r="S92">
        <v>4.2998145098039204</v>
      </c>
      <c r="T92">
        <v>0</v>
      </c>
      <c r="U92">
        <v>24.850036205704406</v>
      </c>
      <c r="V92">
        <v>3.3899209224652087</v>
      </c>
      <c r="W92">
        <v>13.76629056818182</v>
      </c>
      <c r="X92">
        <v>43.769266357728704</v>
      </c>
      <c r="Y92">
        <v>0</v>
      </c>
      <c r="Z92">
        <v>3.8693537386363634</v>
      </c>
      <c r="AA92">
        <v>0</v>
      </c>
      <c r="AB92">
        <v>3.9075697381845451</v>
      </c>
      <c r="AC92">
        <v>0</v>
      </c>
      <c r="AD92">
        <v>0</v>
      </c>
      <c r="AE92">
        <v>0</v>
      </c>
      <c r="AF92">
        <v>2.6326575000000001</v>
      </c>
      <c r="AG92">
        <v>12.610611785200001</v>
      </c>
      <c r="AH92">
        <v>0</v>
      </c>
      <c r="AI92">
        <v>0</v>
      </c>
      <c r="AJ92">
        <v>0</v>
      </c>
      <c r="AK92">
        <v>15.999256903388495</v>
      </c>
      <c r="AL92">
        <v>0</v>
      </c>
      <c r="AM92">
        <v>4.6890834403600898</v>
      </c>
      <c r="AN92">
        <v>0.64745500000000011</v>
      </c>
      <c r="AO92">
        <v>0</v>
      </c>
      <c r="AP92">
        <v>0.30402703777961887</v>
      </c>
      <c r="AQ92">
        <v>3.3645797999999996</v>
      </c>
      <c r="AR92">
        <v>10.4807328</v>
      </c>
      <c r="AS92">
        <v>9.1788606386410958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584.15156222065968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4.9500107523288355</v>
      </c>
      <c r="L93">
        <v>314.58999999999997</v>
      </c>
      <c r="M93">
        <v>27.301227517985613</v>
      </c>
      <c r="N93">
        <v>29.528521352586743</v>
      </c>
      <c r="O93">
        <v>0</v>
      </c>
      <c r="P93">
        <v>41.330849855986934</v>
      </c>
      <c r="Q93">
        <v>1.7793293556886229</v>
      </c>
      <c r="R93">
        <v>6.9121074262455231</v>
      </c>
      <c r="S93">
        <v>4.2998145098039204</v>
      </c>
      <c r="T93">
        <v>0</v>
      </c>
      <c r="U93">
        <v>24.850036205704406</v>
      </c>
      <c r="V93">
        <v>3.3899209224652087</v>
      </c>
      <c r="W93">
        <v>13.76629056818182</v>
      </c>
      <c r="X93">
        <v>43.769266357728704</v>
      </c>
      <c r="Y93">
        <v>0</v>
      </c>
      <c r="Z93">
        <v>3.8693537386363634</v>
      </c>
      <c r="AA93">
        <v>0</v>
      </c>
      <c r="AB93">
        <v>3.9075697381845451</v>
      </c>
      <c r="AC93">
        <v>0</v>
      </c>
      <c r="AD93">
        <v>0</v>
      </c>
      <c r="AE93">
        <v>0</v>
      </c>
      <c r="AF93">
        <v>2.6326575000000001</v>
      </c>
      <c r="AG93">
        <v>12.610611785200001</v>
      </c>
      <c r="AH93">
        <v>0</v>
      </c>
      <c r="AI93">
        <v>0</v>
      </c>
      <c r="AJ93">
        <v>0</v>
      </c>
      <c r="AK93">
        <v>15.999256903388495</v>
      </c>
      <c r="AL93">
        <v>0</v>
      </c>
      <c r="AM93">
        <v>4.6890834403600898</v>
      </c>
      <c r="AN93">
        <v>0.64745500000000011</v>
      </c>
      <c r="AO93">
        <v>0</v>
      </c>
      <c r="AP93">
        <v>0.45604024987572495</v>
      </c>
      <c r="AQ93">
        <v>3.3645797999999996</v>
      </c>
      <c r="AR93">
        <v>10.4807328</v>
      </c>
      <c r="AS93">
        <v>9.1788606386410958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584.30357641899275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4.9500107523288355</v>
      </c>
      <c r="L94">
        <v>314.58999999999997</v>
      </c>
      <c r="M94">
        <v>27.301227517985613</v>
      </c>
      <c r="N94">
        <v>29.528521352586743</v>
      </c>
      <c r="O94">
        <v>0</v>
      </c>
      <c r="P94">
        <v>41.330849855986934</v>
      </c>
      <c r="Q94">
        <v>1.7793293556886229</v>
      </c>
      <c r="R94">
        <v>6.9159188639321076</v>
      </c>
      <c r="S94">
        <v>4.2998145098039204</v>
      </c>
      <c r="T94">
        <v>0</v>
      </c>
      <c r="U94">
        <v>24.850036205704406</v>
      </c>
      <c r="V94">
        <v>3.3899209224652087</v>
      </c>
      <c r="W94">
        <v>13.76629056818182</v>
      </c>
      <c r="X94">
        <v>43.769266357728704</v>
      </c>
      <c r="Y94">
        <v>0</v>
      </c>
      <c r="Z94">
        <v>3.8693537386363634</v>
      </c>
      <c r="AA94">
        <v>0</v>
      </c>
      <c r="AB94">
        <v>3.9075697381845451</v>
      </c>
      <c r="AC94">
        <v>0</v>
      </c>
      <c r="AD94">
        <v>0</v>
      </c>
      <c r="AE94">
        <v>0</v>
      </c>
      <c r="AF94">
        <v>2.6326575000000001</v>
      </c>
      <c r="AG94">
        <v>12.610611785200001</v>
      </c>
      <c r="AH94">
        <v>0</v>
      </c>
      <c r="AI94">
        <v>0</v>
      </c>
      <c r="AJ94">
        <v>0</v>
      </c>
      <c r="AK94">
        <v>15.999256903388495</v>
      </c>
      <c r="AL94">
        <v>0</v>
      </c>
      <c r="AM94">
        <v>4.6890834403600898</v>
      </c>
      <c r="AN94">
        <v>0.64745500000000011</v>
      </c>
      <c r="AO94">
        <v>0</v>
      </c>
      <c r="AP94">
        <v>0.45604024987572495</v>
      </c>
      <c r="AQ94">
        <v>3.3645797999999996</v>
      </c>
      <c r="AR94">
        <v>10.4807328</v>
      </c>
      <c r="AS94">
        <v>9.1788606386410958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584.30738785667938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4.9500107523288355</v>
      </c>
      <c r="L95">
        <v>314.58999999999997</v>
      </c>
      <c r="M95">
        <v>27.301227517985613</v>
      </c>
      <c r="N95">
        <v>29.528521352586743</v>
      </c>
      <c r="O95">
        <v>0</v>
      </c>
      <c r="P95">
        <v>41.330849855986934</v>
      </c>
      <c r="Q95">
        <v>1.7793293556886229</v>
      </c>
      <c r="R95">
        <v>7.1300083273358581</v>
      </c>
      <c r="S95">
        <v>4.2998145098039204</v>
      </c>
      <c r="T95">
        <v>0</v>
      </c>
      <c r="U95">
        <v>24.850036205704406</v>
      </c>
      <c r="V95">
        <v>3.3899209224652087</v>
      </c>
      <c r="W95">
        <v>13.76629056818182</v>
      </c>
      <c r="X95">
        <v>43.769266357728704</v>
      </c>
      <c r="Y95">
        <v>0</v>
      </c>
      <c r="Z95">
        <v>3.8693537386363634</v>
      </c>
      <c r="AA95">
        <v>0</v>
      </c>
      <c r="AB95">
        <v>3.9075697381845451</v>
      </c>
      <c r="AC95">
        <v>0</v>
      </c>
      <c r="AD95">
        <v>0</v>
      </c>
      <c r="AE95">
        <v>0</v>
      </c>
      <c r="AF95">
        <v>2.6326575000000001</v>
      </c>
      <c r="AG95">
        <v>12.610611785200001</v>
      </c>
      <c r="AH95">
        <v>0</v>
      </c>
      <c r="AI95">
        <v>0</v>
      </c>
      <c r="AJ95">
        <v>0</v>
      </c>
      <c r="AK95">
        <v>15.999256903388495</v>
      </c>
      <c r="AL95">
        <v>0</v>
      </c>
      <c r="AM95">
        <v>4.6890834403600898</v>
      </c>
      <c r="AN95">
        <v>0.64745500000000011</v>
      </c>
      <c r="AO95">
        <v>0</v>
      </c>
      <c r="AP95">
        <v>0.45604024987572495</v>
      </c>
      <c r="AQ95">
        <v>0</v>
      </c>
      <c r="AR95">
        <v>10.4807328</v>
      </c>
      <c r="AS95">
        <v>9.1788606386410958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581.15689752008313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4.9500107523288355</v>
      </c>
      <c r="L96">
        <v>314.58999999999997</v>
      </c>
      <c r="M96">
        <v>27.301227517985613</v>
      </c>
      <c r="N96">
        <v>29.528521352586743</v>
      </c>
      <c r="O96">
        <v>0</v>
      </c>
      <c r="P96">
        <v>41.330849855986934</v>
      </c>
      <c r="Q96">
        <v>1.7793293556886229</v>
      </c>
      <c r="R96">
        <v>6.9121074262455231</v>
      </c>
      <c r="S96">
        <v>4.2998145098039204</v>
      </c>
      <c r="T96">
        <v>0</v>
      </c>
      <c r="U96">
        <v>24.850036205704406</v>
      </c>
      <c r="V96">
        <v>3.3899209224652087</v>
      </c>
      <c r="W96">
        <v>13.76629056818182</v>
      </c>
      <c r="X96">
        <v>43.769266357728704</v>
      </c>
      <c r="Y96">
        <v>0</v>
      </c>
      <c r="Z96">
        <v>3.8693537386363634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2.6326575000000001</v>
      </c>
      <c r="AG96">
        <v>12.610611785200001</v>
      </c>
      <c r="AH96">
        <v>0</v>
      </c>
      <c r="AI96">
        <v>0</v>
      </c>
      <c r="AJ96">
        <v>0</v>
      </c>
      <c r="AK96">
        <v>15.999256903388495</v>
      </c>
      <c r="AL96">
        <v>0</v>
      </c>
      <c r="AM96">
        <v>4.6890834403600898</v>
      </c>
      <c r="AN96">
        <v>0.64745500000000011</v>
      </c>
      <c r="AO96">
        <v>0</v>
      </c>
      <c r="AP96">
        <v>0.45604024987572495</v>
      </c>
      <c r="AQ96">
        <v>0</v>
      </c>
      <c r="AR96">
        <v>10.4807328</v>
      </c>
      <c r="AS96">
        <v>9.1788606386410958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577.03142688080823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4.9500116973415142</v>
      </c>
      <c r="L97">
        <v>314.58999999999997</v>
      </c>
      <c r="M97">
        <v>27.301227517985613</v>
      </c>
      <c r="N97">
        <v>29.528521352586743</v>
      </c>
      <c r="O97">
        <v>0</v>
      </c>
      <c r="P97">
        <v>41.330849855986934</v>
      </c>
      <c r="Q97">
        <v>1.7793293556886229</v>
      </c>
      <c r="R97">
        <v>6.9121074262455231</v>
      </c>
      <c r="S97">
        <v>4.2998145098039204</v>
      </c>
      <c r="T97">
        <v>0</v>
      </c>
      <c r="U97">
        <v>24.850036205704406</v>
      </c>
      <c r="V97">
        <v>3.3899209224652087</v>
      </c>
      <c r="W97">
        <v>13.76629056818182</v>
      </c>
      <c r="X97">
        <v>43.769266357728704</v>
      </c>
      <c r="Y97">
        <v>0</v>
      </c>
      <c r="Z97">
        <v>3.8693537386363634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2.6326575000000001</v>
      </c>
      <c r="AG97">
        <v>12.610611785200001</v>
      </c>
      <c r="AH97">
        <v>0</v>
      </c>
      <c r="AI97">
        <v>0</v>
      </c>
      <c r="AJ97">
        <v>0</v>
      </c>
      <c r="AK97">
        <v>15.999256903388495</v>
      </c>
      <c r="AL97">
        <v>0</v>
      </c>
      <c r="AM97">
        <v>4.6890834403600898</v>
      </c>
      <c r="AN97">
        <v>0.64745500000000011</v>
      </c>
      <c r="AO97">
        <v>0</v>
      </c>
      <c r="AP97">
        <v>0.19001697531068765</v>
      </c>
      <c r="AQ97">
        <v>0</v>
      </c>
      <c r="AR97">
        <v>10.4807328</v>
      </c>
      <c r="AS97">
        <v>9.1788606386410958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576.76540455125587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4.950012235003328</v>
      </c>
      <c r="L98">
        <v>314.58999999999997</v>
      </c>
      <c r="M98">
        <v>27.301227517985613</v>
      </c>
      <c r="N98">
        <v>29.528521352586743</v>
      </c>
      <c r="O98">
        <v>0</v>
      </c>
      <c r="P98">
        <v>41.330849855986934</v>
      </c>
      <c r="Q98">
        <v>1.7793293556886229</v>
      </c>
      <c r="R98">
        <v>6.9121074262455231</v>
      </c>
      <c r="S98">
        <v>4.2998145098039204</v>
      </c>
      <c r="T98">
        <v>0</v>
      </c>
      <c r="U98">
        <v>24.850036205704406</v>
      </c>
      <c r="V98">
        <v>3.3899209224652087</v>
      </c>
      <c r="W98">
        <v>13.76629056818182</v>
      </c>
      <c r="X98">
        <v>43.769266357728704</v>
      </c>
      <c r="Y98">
        <v>0</v>
      </c>
      <c r="Z98">
        <v>3.8693537386363634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2.6326575000000001</v>
      </c>
      <c r="AG98">
        <v>12.610611785200001</v>
      </c>
      <c r="AH98">
        <v>0</v>
      </c>
      <c r="AI98">
        <v>0</v>
      </c>
      <c r="AJ98">
        <v>0</v>
      </c>
      <c r="AK98">
        <v>15.999256903388495</v>
      </c>
      <c r="AL98">
        <v>0</v>
      </c>
      <c r="AM98">
        <v>4.6890834403600898</v>
      </c>
      <c r="AN98">
        <v>0.64745500000000011</v>
      </c>
      <c r="AO98">
        <v>0</v>
      </c>
      <c r="AP98">
        <v>0.19001697531068765</v>
      </c>
      <c r="AQ98">
        <v>0</v>
      </c>
      <c r="AR98">
        <v>10.4807328</v>
      </c>
      <c r="AS98">
        <v>9.1788606386410958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576.76540508891765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0.11981296931777999</v>
      </c>
      <c r="L99">
        <f t="shared" si="2"/>
        <v>7.5087758087866217</v>
      </c>
      <c r="M99">
        <f t="shared" si="2"/>
        <v>0.65522946043165531</v>
      </c>
      <c r="N99">
        <f t="shared" si="2"/>
        <v>0.70868451246208142</v>
      </c>
      <c r="O99">
        <f t="shared" si="2"/>
        <v>0</v>
      </c>
      <c r="P99">
        <f t="shared" si="2"/>
        <v>0.99194039654368538</v>
      </c>
      <c r="Q99">
        <f t="shared" si="2"/>
        <v>4.286592573252667E-2</v>
      </c>
      <c r="R99">
        <f t="shared" si="2"/>
        <v>0.16611064948444659</v>
      </c>
      <c r="S99">
        <f t="shared" si="2"/>
        <v>0.10372015307395022</v>
      </c>
      <c r="T99">
        <f t="shared" si="2"/>
        <v>0</v>
      </c>
      <c r="U99">
        <f t="shared" si="2"/>
        <v>0.59640083946607514</v>
      </c>
      <c r="V99">
        <f t="shared" si="2"/>
        <v>8.1287420619046286E-2</v>
      </c>
      <c r="W99">
        <f t="shared" si="2"/>
        <v>0.24208917642725911</v>
      </c>
      <c r="X99">
        <f t="shared" si="2"/>
        <v>0.77834600728708092</v>
      </c>
      <c r="Y99">
        <f t="shared" si="2"/>
        <v>0</v>
      </c>
      <c r="Z99">
        <f t="shared" si="2"/>
        <v>8.7060460500000103E-2</v>
      </c>
      <c r="AA99">
        <f t="shared" si="2"/>
        <v>0.11247880278449367</v>
      </c>
      <c r="AB99">
        <f t="shared" si="2"/>
        <v>0.1167070027749436</v>
      </c>
      <c r="AC99">
        <f t="shared" si="2"/>
        <v>7.3936811109313605E-2</v>
      </c>
      <c r="AD99">
        <f t="shared" si="2"/>
        <v>3.9958723206926589E-2</v>
      </c>
      <c r="AE99">
        <f t="shared" si="2"/>
        <v>0.12099211463756815</v>
      </c>
      <c r="AF99">
        <f t="shared" si="2"/>
        <v>9.1528725811358902E-2</v>
      </c>
      <c r="AG99">
        <f t="shared" si="2"/>
        <v>0.3026546828448004</v>
      </c>
      <c r="AH99">
        <f t="shared" si="2"/>
        <v>0.19666652569319956</v>
      </c>
      <c r="AI99">
        <f t="shared" si="2"/>
        <v>0</v>
      </c>
      <c r="AJ99">
        <f t="shared" si="2"/>
        <v>0</v>
      </c>
      <c r="AK99">
        <f t="shared" si="2"/>
        <v>0.38398216568132343</v>
      </c>
      <c r="AL99">
        <f t="shared" si="2"/>
        <v>0</v>
      </c>
      <c r="AM99">
        <f t="shared" si="2"/>
        <v>0.11098130285146293</v>
      </c>
      <c r="AN99">
        <f t="shared" si="2"/>
        <v>1.5538920000000015E-2</v>
      </c>
      <c r="AO99">
        <f t="shared" si="2"/>
        <v>0</v>
      </c>
      <c r="AP99">
        <f t="shared" si="2"/>
        <v>8.7977789159693533E-3</v>
      </c>
      <c r="AQ99">
        <f t="shared" si="2"/>
        <v>0.14019082499999996</v>
      </c>
      <c r="AR99">
        <f t="shared" si="2"/>
        <v>0.25383024750000055</v>
      </c>
      <c r="AS99">
        <f t="shared" si="2"/>
        <v>0.22172934649375595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14.27229775543732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18.946652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18.946652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19.328945999999998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19.328945999999998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17.580880000000001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17.580880000000001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15.318375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15.318375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14.872328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14.872328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14.146027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14.146027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14.908431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14.908431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13.991126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13.991126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15.899051999999999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15.899051999999999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17.725393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17.725393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16.318173000000002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16.318173000000002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16.494454000000001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16.494454000000001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17.165793000000001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17.165793000000001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16.963494000000001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16.963494000000001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19.339956000000001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19.339956000000001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18.449677000000001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18.449677000000001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18.329367000000001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18.329367000000001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19.339956000000001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19.339956000000001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19.339956000000001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19.339956000000001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19.339956000000001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19.339956000000001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19.339956000000001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19.339956000000001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19.339956000000001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19.339956000000001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19.339956000000001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19.339956000000001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19.339956000000001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19.339956000000001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19.339956000000001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19.339956000000001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19.339956000000001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19.339956000000001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19.339956000000001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19.339956000000001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19.339956000000001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19.339956000000001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19.339956000000001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19.339956000000001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19.339956000000001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19.339956000000001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18.346007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18.346007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19.339956000000001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19.339956000000001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18.646027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18.646027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19.339956000000001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19.339956000000001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19.339956000000001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19.339956000000001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19.339956000000001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19.339956000000001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19.339956000000001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19.339956000000001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19.339956000000001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19.339956000000001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19.339956000000001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19.339956000000001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19.339956000000001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19.339956000000001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19.339956000000001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19.339956000000001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19.339956000000001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19.339956000000001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19.339956000000001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19.339956000000001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19.339956000000001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19.339956000000001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19.339956000000001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19.339956000000001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19.339956000000001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19.339956000000001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19.339956000000001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19.339956000000001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19.339956000000001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19.339956000000001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19.339956000000001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19.339956000000001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19.339956000000001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19.339956000000001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19.339956000000001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19.339956000000001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19.339956000000001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19.339956000000001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19.339956000000001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19.339956000000001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19.339956000000001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19.339956000000001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19.339956000000001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19.339956000000001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19.339956000000001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19.339956000000001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19.339956000000001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19.339956000000001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19.339956000000001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19.339956000000001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19.339956000000001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17.968335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17.968335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0.45264378725000054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0.45264378725000054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319.11</v>
      </c>
      <c r="L3" s="201">
        <v>6.77</v>
      </c>
      <c r="M3" s="201">
        <v>61.66</v>
      </c>
      <c r="N3" s="201">
        <v>42.28</v>
      </c>
      <c r="O3" s="201">
        <v>70.87</v>
      </c>
      <c r="P3" s="201">
        <v>26.62</v>
      </c>
      <c r="Q3" s="201">
        <v>4.63</v>
      </c>
      <c r="R3" s="201">
        <v>18</v>
      </c>
      <c r="S3" s="201">
        <v>11.21</v>
      </c>
      <c r="T3" s="201">
        <v>0</v>
      </c>
      <c r="U3" s="201">
        <v>60.06</v>
      </c>
      <c r="V3" s="201">
        <v>8.8000000000000007</v>
      </c>
      <c r="W3" s="201">
        <v>19.71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319.11</v>
      </c>
      <c r="L4" s="201">
        <v>6.77</v>
      </c>
      <c r="M4" s="201">
        <v>61.66</v>
      </c>
      <c r="N4" s="201">
        <v>42.28</v>
      </c>
      <c r="O4" s="201">
        <v>70.87</v>
      </c>
      <c r="P4" s="201">
        <v>26.62</v>
      </c>
      <c r="Q4" s="201">
        <v>4.63</v>
      </c>
      <c r="R4" s="201">
        <v>18</v>
      </c>
      <c r="S4" s="201">
        <v>11.21</v>
      </c>
      <c r="T4" s="201">
        <v>0</v>
      </c>
      <c r="U4" s="201">
        <v>60.06</v>
      </c>
      <c r="V4" s="201">
        <v>8.8000000000000007</v>
      </c>
      <c r="W4" s="201">
        <v>19.71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270.76</v>
      </c>
      <c r="L5" s="201">
        <v>3.88</v>
      </c>
      <c r="M5" s="201">
        <v>61.66</v>
      </c>
      <c r="N5" s="201">
        <v>42.28</v>
      </c>
      <c r="O5" s="201">
        <v>70.87</v>
      </c>
      <c r="P5" s="201">
        <v>26.62</v>
      </c>
      <c r="Q5" s="201">
        <v>2.9</v>
      </c>
      <c r="R5" s="201">
        <v>18</v>
      </c>
      <c r="S5" s="201">
        <v>6.77</v>
      </c>
      <c r="T5" s="201">
        <v>0</v>
      </c>
      <c r="U5" s="201">
        <v>60.06</v>
      </c>
      <c r="V5" s="201">
        <v>8.8000000000000007</v>
      </c>
      <c r="W5" s="201">
        <v>19.71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</v>
      </c>
      <c r="AQ5" s="201">
        <v>38.31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270.76</v>
      </c>
      <c r="L6" s="201">
        <v>3.88</v>
      </c>
      <c r="M6" s="201">
        <v>61.66</v>
      </c>
      <c r="N6" s="201">
        <v>42.28</v>
      </c>
      <c r="O6" s="201">
        <v>70.87</v>
      </c>
      <c r="P6" s="201">
        <v>26.62</v>
      </c>
      <c r="Q6" s="201">
        <v>2.9</v>
      </c>
      <c r="R6" s="201">
        <v>18</v>
      </c>
      <c r="S6" s="201">
        <v>6.77</v>
      </c>
      <c r="T6" s="201">
        <v>0</v>
      </c>
      <c r="U6" s="201">
        <v>60.06</v>
      </c>
      <c r="V6" s="201">
        <v>8.8000000000000007</v>
      </c>
      <c r="W6" s="201">
        <v>19.71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</v>
      </c>
      <c r="AQ6" s="201">
        <v>19.34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270.76</v>
      </c>
      <c r="L7" s="201">
        <v>3.88</v>
      </c>
      <c r="M7" s="201">
        <v>61.66</v>
      </c>
      <c r="N7" s="201">
        <v>42.28</v>
      </c>
      <c r="O7" s="201">
        <v>70.87</v>
      </c>
      <c r="P7" s="201">
        <v>26.62</v>
      </c>
      <c r="Q7" s="201">
        <v>2.9</v>
      </c>
      <c r="R7" s="201">
        <v>10.64</v>
      </c>
      <c r="S7" s="201">
        <v>6.77</v>
      </c>
      <c r="T7" s="201">
        <v>0</v>
      </c>
      <c r="U7" s="201">
        <v>60.06</v>
      </c>
      <c r="V7" s="201">
        <v>5.32</v>
      </c>
      <c r="W7" s="201">
        <v>19.7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</v>
      </c>
      <c r="AQ7" s="201">
        <v>19.34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270.76</v>
      </c>
      <c r="L8" s="201">
        <v>3.88</v>
      </c>
      <c r="M8" s="201">
        <v>61.66</v>
      </c>
      <c r="N8" s="201">
        <v>42.28</v>
      </c>
      <c r="O8" s="201">
        <v>70.87</v>
      </c>
      <c r="P8" s="201">
        <v>26.62</v>
      </c>
      <c r="Q8" s="201">
        <v>2.9</v>
      </c>
      <c r="R8" s="201">
        <v>10.64</v>
      </c>
      <c r="S8" s="201">
        <v>6.77</v>
      </c>
      <c r="T8" s="201">
        <v>0</v>
      </c>
      <c r="U8" s="201">
        <v>60.06</v>
      </c>
      <c r="V8" s="201">
        <v>5.32</v>
      </c>
      <c r="W8" s="201">
        <v>19.7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</v>
      </c>
      <c r="AQ8" s="201">
        <v>19.34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270.76</v>
      </c>
      <c r="L9" s="201">
        <v>3.88</v>
      </c>
      <c r="M9" s="201">
        <v>61.66</v>
      </c>
      <c r="N9" s="201">
        <v>42.28</v>
      </c>
      <c r="O9" s="201">
        <v>70.87</v>
      </c>
      <c r="P9" s="201">
        <v>26.62</v>
      </c>
      <c r="Q9" s="201">
        <v>2.9</v>
      </c>
      <c r="R9" s="201">
        <v>10.64</v>
      </c>
      <c r="S9" s="201">
        <v>6.77</v>
      </c>
      <c r="T9" s="201">
        <v>0</v>
      </c>
      <c r="U9" s="201">
        <v>60.06</v>
      </c>
      <c r="V9" s="201">
        <v>5.32</v>
      </c>
      <c r="W9" s="201">
        <v>19.7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</v>
      </c>
      <c r="AQ9" s="201">
        <v>19.34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270.76</v>
      </c>
      <c r="L10" s="201">
        <v>3.88</v>
      </c>
      <c r="M10" s="201">
        <v>61.66</v>
      </c>
      <c r="N10" s="201">
        <v>42.28</v>
      </c>
      <c r="O10" s="201">
        <v>70.87</v>
      </c>
      <c r="P10" s="201">
        <v>26.62</v>
      </c>
      <c r="Q10" s="201">
        <v>2.9</v>
      </c>
      <c r="R10" s="201">
        <v>10.64</v>
      </c>
      <c r="S10" s="201">
        <v>6.77</v>
      </c>
      <c r="T10" s="201">
        <v>0</v>
      </c>
      <c r="U10" s="201">
        <v>60.06</v>
      </c>
      <c r="V10" s="201">
        <v>5.32</v>
      </c>
      <c r="W10" s="201">
        <v>19.7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</v>
      </c>
      <c r="AQ10" s="201">
        <v>19.34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270.76</v>
      </c>
      <c r="L11" s="201">
        <v>3.88</v>
      </c>
      <c r="M11" s="201">
        <v>61.66</v>
      </c>
      <c r="N11" s="201">
        <v>42.28</v>
      </c>
      <c r="O11" s="201">
        <v>70.87</v>
      </c>
      <c r="P11" s="201">
        <v>26.62</v>
      </c>
      <c r="Q11" s="201">
        <v>2.9</v>
      </c>
      <c r="R11" s="201">
        <v>10.64</v>
      </c>
      <c r="S11" s="201">
        <v>6.77</v>
      </c>
      <c r="T11" s="201">
        <v>0</v>
      </c>
      <c r="U11" s="201">
        <v>60.06</v>
      </c>
      <c r="V11" s="201">
        <v>5.32</v>
      </c>
      <c r="W11" s="201">
        <v>19.71</v>
      </c>
      <c r="X11" s="201">
        <v>62.65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60</v>
      </c>
      <c r="AQ11" s="201">
        <v>19.34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270.76</v>
      </c>
      <c r="L12" s="201">
        <v>3.88</v>
      </c>
      <c r="M12" s="201">
        <v>61.66</v>
      </c>
      <c r="N12" s="201">
        <v>42.28</v>
      </c>
      <c r="O12" s="201">
        <v>70.87</v>
      </c>
      <c r="P12" s="201">
        <v>26.62</v>
      </c>
      <c r="Q12" s="201">
        <v>2.9</v>
      </c>
      <c r="R12" s="201">
        <v>10.64</v>
      </c>
      <c r="S12" s="201">
        <v>6.77</v>
      </c>
      <c r="T12" s="201">
        <v>0</v>
      </c>
      <c r="U12" s="201">
        <v>60.06</v>
      </c>
      <c r="V12" s="201">
        <v>5.32</v>
      </c>
      <c r="W12" s="201">
        <v>19.71</v>
      </c>
      <c r="X12" s="201">
        <v>62.65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58.02</v>
      </c>
      <c r="AQ12" s="201">
        <v>19.34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270.76</v>
      </c>
      <c r="L13" s="201">
        <v>3.88</v>
      </c>
      <c r="M13" s="201">
        <v>61.66</v>
      </c>
      <c r="N13" s="201">
        <v>42.28</v>
      </c>
      <c r="O13" s="201">
        <v>70.87</v>
      </c>
      <c r="P13" s="201">
        <v>26.62</v>
      </c>
      <c r="Q13" s="201">
        <v>2.9</v>
      </c>
      <c r="R13" s="201">
        <v>10.64</v>
      </c>
      <c r="S13" s="201">
        <v>6.77</v>
      </c>
      <c r="T13" s="201">
        <v>0</v>
      </c>
      <c r="U13" s="201">
        <v>60.06</v>
      </c>
      <c r="V13" s="201">
        <v>5.32</v>
      </c>
      <c r="W13" s="201">
        <v>19.71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58.02</v>
      </c>
      <c r="AQ13" s="201">
        <v>19.34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270.76</v>
      </c>
      <c r="L14" s="201">
        <v>3.88</v>
      </c>
      <c r="M14" s="201">
        <v>61.66</v>
      </c>
      <c r="N14" s="201">
        <v>42.28</v>
      </c>
      <c r="O14" s="201">
        <v>70.87</v>
      </c>
      <c r="P14" s="201">
        <v>26.62</v>
      </c>
      <c r="Q14" s="201">
        <v>2.9</v>
      </c>
      <c r="R14" s="201">
        <v>10.64</v>
      </c>
      <c r="S14" s="201">
        <v>6.77</v>
      </c>
      <c r="T14" s="201">
        <v>0</v>
      </c>
      <c r="U14" s="201">
        <v>60.06</v>
      </c>
      <c r="V14" s="201">
        <v>5.32</v>
      </c>
      <c r="W14" s="201">
        <v>19.71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58.02</v>
      </c>
      <c r="AQ14" s="201">
        <v>19.34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270.76</v>
      </c>
      <c r="L15" s="201">
        <v>3.88</v>
      </c>
      <c r="M15" s="201">
        <v>61.66</v>
      </c>
      <c r="N15" s="201">
        <v>42.28</v>
      </c>
      <c r="O15" s="201">
        <v>70.87</v>
      </c>
      <c r="P15" s="201">
        <v>26.62</v>
      </c>
      <c r="Q15" s="201">
        <v>2.9</v>
      </c>
      <c r="R15" s="201">
        <v>10.64</v>
      </c>
      <c r="S15" s="201">
        <v>6.77</v>
      </c>
      <c r="T15" s="201">
        <v>0</v>
      </c>
      <c r="U15" s="201">
        <v>60.06</v>
      </c>
      <c r="V15" s="201">
        <v>5.32</v>
      </c>
      <c r="W15" s="201">
        <v>19.71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58.02</v>
      </c>
      <c r="AQ15" s="201">
        <v>19.34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270.76</v>
      </c>
      <c r="L16" s="201">
        <v>3.88</v>
      </c>
      <c r="M16" s="201">
        <v>61.66</v>
      </c>
      <c r="N16" s="201">
        <v>42.28</v>
      </c>
      <c r="O16" s="201">
        <v>70.87</v>
      </c>
      <c r="P16" s="201">
        <v>26.62</v>
      </c>
      <c r="Q16" s="201">
        <v>2.9</v>
      </c>
      <c r="R16" s="201">
        <v>10.64</v>
      </c>
      <c r="S16" s="201">
        <v>6.77</v>
      </c>
      <c r="T16" s="201">
        <v>0</v>
      </c>
      <c r="U16" s="201">
        <v>60.06</v>
      </c>
      <c r="V16" s="201">
        <v>5.32</v>
      </c>
      <c r="W16" s="201">
        <v>19.71</v>
      </c>
      <c r="X16" s="201">
        <v>62.65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58.02</v>
      </c>
      <c r="AQ16" s="201">
        <v>19.34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270.76</v>
      </c>
      <c r="L17" s="201">
        <v>3.88</v>
      </c>
      <c r="M17" s="201">
        <v>61.66</v>
      </c>
      <c r="N17" s="201">
        <v>42.28</v>
      </c>
      <c r="O17" s="201">
        <v>70.87</v>
      </c>
      <c r="P17" s="201">
        <v>26.62</v>
      </c>
      <c r="Q17" s="201">
        <v>2.9</v>
      </c>
      <c r="R17" s="201">
        <v>10.64</v>
      </c>
      <c r="S17" s="201">
        <v>6.77</v>
      </c>
      <c r="T17" s="201">
        <v>0</v>
      </c>
      <c r="U17" s="201">
        <v>60.06</v>
      </c>
      <c r="V17" s="201">
        <v>5.32</v>
      </c>
      <c r="W17" s="201">
        <v>19.71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58.02</v>
      </c>
      <c r="AQ17" s="201">
        <v>19.34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270.76</v>
      </c>
      <c r="L18" s="201">
        <v>3.88</v>
      </c>
      <c r="M18" s="201">
        <v>61.66</v>
      </c>
      <c r="N18" s="201">
        <v>42.28</v>
      </c>
      <c r="O18" s="201">
        <v>70.87</v>
      </c>
      <c r="P18" s="201">
        <v>26.62</v>
      </c>
      <c r="Q18" s="201">
        <v>2.9</v>
      </c>
      <c r="R18" s="201">
        <v>10.64</v>
      </c>
      <c r="S18" s="201">
        <v>6.77</v>
      </c>
      <c r="T18" s="201">
        <v>0</v>
      </c>
      <c r="U18" s="201">
        <v>60.06</v>
      </c>
      <c r="V18" s="201">
        <v>5.32</v>
      </c>
      <c r="W18" s="201">
        <v>19.71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58.02</v>
      </c>
      <c r="AQ18" s="201">
        <v>19.34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270.76</v>
      </c>
      <c r="L19" s="201">
        <v>3.88</v>
      </c>
      <c r="M19" s="201">
        <v>61.66</v>
      </c>
      <c r="N19" s="201">
        <v>42.28</v>
      </c>
      <c r="O19" s="201">
        <v>70.87</v>
      </c>
      <c r="P19" s="201">
        <v>26.62</v>
      </c>
      <c r="Q19" s="201">
        <v>2.9</v>
      </c>
      <c r="R19" s="201">
        <v>18</v>
      </c>
      <c r="S19" s="201">
        <v>6.77</v>
      </c>
      <c r="T19" s="201">
        <v>0</v>
      </c>
      <c r="U19" s="201">
        <v>60.06</v>
      </c>
      <c r="V19" s="201">
        <v>8.8000000000000007</v>
      </c>
      <c r="W19" s="201">
        <v>19.71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</v>
      </c>
      <c r="AQ19" s="201">
        <v>38.31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270.76</v>
      </c>
      <c r="L20" s="201">
        <v>3.88</v>
      </c>
      <c r="M20" s="201">
        <v>61.66</v>
      </c>
      <c r="N20" s="201">
        <v>42.28</v>
      </c>
      <c r="O20" s="201">
        <v>70.87</v>
      </c>
      <c r="P20" s="201">
        <v>26.62</v>
      </c>
      <c r="Q20" s="201">
        <v>2.9</v>
      </c>
      <c r="R20" s="201">
        <v>18</v>
      </c>
      <c r="S20" s="201">
        <v>6.77</v>
      </c>
      <c r="T20" s="201">
        <v>0</v>
      </c>
      <c r="U20" s="201">
        <v>60.06</v>
      </c>
      <c r="V20" s="201">
        <v>8.8000000000000007</v>
      </c>
      <c r="W20" s="201">
        <v>19.71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</v>
      </c>
      <c r="AQ20" s="201">
        <v>38.31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270.76</v>
      </c>
      <c r="L21" s="201">
        <v>3.88</v>
      </c>
      <c r="M21" s="201">
        <v>61.66</v>
      </c>
      <c r="N21" s="201">
        <v>42.28</v>
      </c>
      <c r="O21" s="201">
        <v>70.87</v>
      </c>
      <c r="P21" s="201">
        <v>26.62</v>
      </c>
      <c r="Q21" s="201">
        <v>2.9</v>
      </c>
      <c r="R21" s="201">
        <v>18</v>
      </c>
      <c r="S21" s="201">
        <v>6.77</v>
      </c>
      <c r="T21" s="201">
        <v>0</v>
      </c>
      <c r="U21" s="201">
        <v>60.06</v>
      </c>
      <c r="V21" s="201">
        <v>8.8000000000000007</v>
      </c>
      <c r="W21" s="201">
        <v>19.71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</v>
      </c>
      <c r="AQ21" s="201">
        <v>38.31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270.76</v>
      </c>
      <c r="L22" s="201">
        <v>3.88</v>
      </c>
      <c r="M22" s="201">
        <v>61.66</v>
      </c>
      <c r="N22" s="201">
        <v>42.28</v>
      </c>
      <c r="O22" s="201">
        <v>70.87</v>
      </c>
      <c r="P22" s="201">
        <v>26.62</v>
      </c>
      <c r="Q22" s="201">
        <v>2.9</v>
      </c>
      <c r="R22" s="201">
        <v>18</v>
      </c>
      <c r="S22" s="201">
        <v>6.77</v>
      </c>
      <c r="T22" s="201">
        <v>0</v>
      </c>
      <c r="U22" s="201">
        <v>60.06</v>
      </c>
      <c r="V22" s="201">
        <v>8.8000000000000007</v>
      </c>
      <c r="W22" s="201">
        <v>19.71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</v>
      </c>
      <c r="AQ22" s="201">
        <v>38.31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319.11</v>
      </c>
      <c r="L23" s="201">
        <v>6.77</v>
      </c>
      <c r="M23" s="201">
        <v>61.66</v>
      </c>
      <c r="N23" s="201">
        <v>42.28</v>
      </c>
      <c r="O23" s="201">
        <v>70.87</v>
      </c>
      <c r="P23" s="201">
        <v>26.62</v>
      </c>
      <c r="Q23" s="201">
        <v>4.63</v>
      </c>
      <c r="R23" s="201">
        <v>18</v>
      </c>
      <c r="S23" s="201">
        <v>11.21</v>
      </c>
      <c r="T23" s="201">
        <v>0</v>
      </c>
      <c r="U23" s="201">
        <v>60.06</v>
      </c>
      <c r="V23" s="201">
        <v>8.8000000000000007</v>
      </c>
      <c r="W23" s="201">
        <v>19.71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</v>
      </c>
      <c r="AQ23" s="201">
        <v>38.31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367.46</v>
      </c>
      <c r="L24" s="201">
        <v>6.77</v>
      </c>
      <c r="M24" s="201">
        <v>61.66</v>
      </c>
      <c r="N24" s="201">
        <v>42.28</v>
      </c>
      <c r="O24" s="201">
        <v>70.87</v>
      </c>
      <c r="P24" s="201">
        <v>26.62</v>
      </c>
      <c r="Q24" s="201">
        <v>4.63</v>
      </c>
      <c r="R24" s="201">
        <v>18</v>
      </c>
      <c r="S24" s="201">
        <v>11.21</v>
      </c>
      <c r="T24" s="201">
        <v>0</v>
      </c>
      <c r="U24" s="201">
        <v>60.06</v>
      </c>
      <c r="V24" s="201">
        <v>8.8000000000000007</v>
      </c>
      <c r="W24" s="201">
        <v>19.71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</v>
      </c>
      <c r="AQ24" s="201">
        <v>38.31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415.81</v>
      </c>
      <c r="L25" s="201">
        <v>6.77</v>
      </c>
      <c r="M25" s="201">
        <v>61.66</v>
      </c>
      <c r="N25" s="201">
        <v>42.28</v>
      </c>
      <c r="O25" s="201">
        <v>70.87</v>
      </c>
      <c r="P25" s="201">
        <v>26.62</v>
      </c>
      <c r="Q25" s="201">
        <v>4.63</v>
      </c>
      <c r="R25" s="201">
        <v>18</v>
      </c>
      <c r="S25" s="201">
        <v>11.21</v>
      </c>
      <c r="T25" s="201">
        <v>0</v>
      </c>
      <c r="U25" s="201">
        <v>60.06</v>
      </c>
      <c r="V25" s="201">
        <v>8.8000000000000007</v>
      </c>
      <c r="W25" s="201">
        <v>19.71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</v>
      </c>
      <c r="AQ25" s="201">
        <v>38.31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415.81</v>
      </c>
      <c r="L26" s="201">
        <v>6.77</v>
      </c>
      <c r="M26" s="201">
        <v>61.66</v>
      </c>
      <c r="N26" s="201">
        <v>42.28</v>
      </c>
      <c r="O26" s="201">
        <v>70.87</v>
      </c>
      <c r="P26" s="201">
        <v>26.62</v>
      </c>
      <c r="Q26" s="201">
        <v>4.63</v>
      </c>
      <c r="R26" s="201">
        <v>18</v>
      </c>
      <c r="S26" s="201">
        <v>11.21</v>
      </c>
      <c r="T26" s="201">
        <v>0</v>
      </c>
      <c r="U26" s="201">
        <v>60.06</v>
      </c>
      <c r="V26" s="201">
        <v>8.8000000000000007</v>
      </c>
      <c r="W26" s="201">
        <v>19.71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</v>
      </c>
      <c r="AQ26" s="201">
        <v>38.31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415.81</v>
      </c>
      <c r="L27" s="201">
        <v>6.77</v>
      </c>
      <c r="M27" s="201">
        <v>61.66</v>
      </c>
      <c r="N27" s="201">
        <v>42.28</v>
      </c>
      <c r="O27" s="201">
        <v>70.87</v>
      </c>
      <c r="P27" s="201">
        <v>26.62</v>
      </c>
      <c r="Q27" s="201">
        <v>4.63</v>
      </c>
      <c r="R27" s="201">
        <v>18</v>
      </c>
      <c r="S27" s="201">
        <v>11.21</v>
      </c>
      <c r="T27" s="201">
        <v>0</v>
      </c>
      <c r="U27" s="201">
        <v>60.06</v>
      </c>
      <c r="V27" s="201">
        <v>8.8000000000000007</v>
      </c>
      <c r="W27" s="201">
        <v>19.71</v>
      </c>
      <c r="X27" s="201">
        <v>62.65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118.19</v>
      </c>
      <c r="AQ27" s="201">
        <v>38.31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415.81</v>
      </c>
      <c r="L28" s="201">
        <v>6.77</v>
      </c>
      <c r="M28" s="201">
        <v>61.66</v>
      </c>
      <c r="N28" s="201">
        <v>42.28</v>
      </c>
      <c r="O28" s="201">
        <v>70.87</v>
      </c>
      <c r="P28" s="201">
        <v>26.62</v>
      </c>
      <c r="Q28" s="201">
        <v>4.63</v>
      </c>
      <c r="R28" s="201">
        <v>18</v>
      </c>
      <c r="S28" s="201">
        <v>11.21</v>
      </c>
      <c r="T28" s="201">
        <v>0</v>
      </c>
      <c r="U28" s="201">
        <v>60.06</v>
      </c>
      <c r="V28" s="201">
        <v>8.8000000000000007</v>
      </c>
      <c r="W28" s="201">
        <v>19.71</v>
      </c>
      <c r="X28" s="201">
        <v>62.65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118.19</v>
      </c>
      <c r="AQ28" s="201">
        <v>38.31</v>
      </c>
      <c r="AR28" s="201">
        <v>1.78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464.16</v>
      </c>
      <c r="L29" s="201">
        <v>6.77</v>
      </c>
      <c r="M29" s="201">
        <v>61.66</v>
      </c>
      <c r="N29" s="201">
        <v>42.28</v>
      </c>
      <c r="O29" s="201">
        <v>70.87</v>
      </c>
      <c r="P29" s="201">
        <v>26.62</v>
      </c>
      <c r="Q29" s="201">
        <v>4.63</v>
      </c>
      <c r="R29" s="201">
        <v>18</v>
      </c>
      <c r="S29" s="201">
        <v>11.21</v>
      </c>
      <c r="T29" s="201">
        <v>0</v>
      </c>
      <c r="U29" s="201">
        <v>60.06</v>
      </c>
      <c r="V29" s="201">
        <v>8.8000000000000007</v>
      </c>
      <c r="W29" s="201">
        <v>19.71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118.19</v>
      </c>
      <c r="AQ29" s="201">
        <v>38.31</v>
      </c>
      <c r="AR29" s="201">
        <v>8.8800000000000008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464.16</v>
      </c>
      <c r="L30" s="201">
        <v>6.77</v>
      </c>
      <c r="M30" s="201">
        <v>61.66</v>
      </c>
      <c r="N30" s="201">
        <v>42.28</v>
      </c>
      <c r="O30" s="201">
        <v>70.87</v>
      </c>
      <c r="P30" s="201">
        <v>26.62</v>
      </c>
      <c r="Q30" s="201">
        <v>4.63</v>
      </c>
      <c r="R30" s="201">
        <v>18</v>
      </c>
      <c r="S30" s="201">
        <v>11.21</v>
      </c>
      <c r="T30" s="201">
        <v>0</v>
      </c>
      <c r="U30" s="201">
        <v>60.06</v>
      </c>
      <c r="V30" s="201">
        <v>8.8000000000000007</v>
      </c>
      <c r="W30" s="201">
        <v>19.71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118.19</v>
      </c>
      <c r="AQ30" s="201">
        <v>38.31</v>
      </c>
      <c r="AR30" s="201">
        <v>17.72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464.16</v>
      </c>
      <c r="L31" s="201">
        <v>6.77</v>
      </c>
      <c r="M31" s="201">
        <v>61.66</v>
      </c>
      <c r="N31" s="201">
        <v>42.28</v>
      </c>
      <c r="O31" s="201">
        <v>70.87</v>
      </c>
      <c r="P31" s="201">
        <v>26.62</v>
      </c>
      <c r="Q31" s="201">
        <v>4.63</v>
      </c>
      <c r="R31" s="201">
        <v>18</v>
      </c>
      <c r="S31" s="201">
        <v>11.21</v>
      </c>
      <c r="T31" s="201">
        <v>0</v>
      </c>
      <c r="U31" s="201">
        <v>60.06</v>
      </c>
      <c r="V31" s="201">
        <v>8.8000000000000007</v>
      </c>
      <c r="W31" s="201">
        <v>19.71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84.02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118.19</v>
      </c>
      <c r="AQ31" s="201">
        <v>38.31</v>
      </c>
      <c r="AR31" s="201">
        <v>31.42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464.16</v>
      </c>
      <c r="L32" s="201">
        <v>6.77</v>
      </c>
      <c r="M32" s="201">
        <v>61.66</v>
      </c>
      <c r="N32" s="201">
        <v>42.28</v>
      </c>
      <c r="O32" s="201">
        <v>70.87</v>
      </c>
      <c r="P32" s="201">
        <v>26.62</v>
      </c>
      <c r="Q32" s="201">
        <v>4.63</v>
      </c>
      <c r="R32" s="201">
        <v>18</v>
      </c>
      <c r="S32" s="201">
        <v>11.21</v>
      </c>
      <c r="T32" s="201">
        <v>0</v>
      </c>
      <c r="U32" s="201">
        <v>60.06</v>
      </c>
      <c r="V32" s="201">
        <v>8.8000000000000007</v>
      </c>
      <c r="W32" s="201">
        <v>19.71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84.02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118.19</v>
      </c>
      <c r="AQ32" s="201">
        <v>38.31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464.16</v>
      </c>
      <c r="L33" s="201">
        <v>6.77</v>
      </c>
      <c r="M33" s="201">
        <v>61.66</v>
      </c>
      <c r="N33" s="201">
        <v>42.28</v>
      </c>
      <c r="O33" s="201">
        <v>70.87</v>
      </c>
      <c r="P33" s="201">
        <v>26.62</v>
      </c>
      <c r="Q33" s="201">
        <v>4.63</v>
      </c>
      <c r="R33" s="201">
        <v>18</v>
      </c>
      <c r="S33" s="201">
        <v>11.21</v>
      </c>
      <c r="T33" s="201">
        <v>0</v>
      </c>
      <c r="U33" s="201">
        <v>60.06</v>
      </c>
      <c r="V33" s="201">
        <v>8.8000000000000007</v>
      </c>
      <c r="W33" s="201">
        <v>19.71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84.02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</v>
      </c>
      <c r="AQ33" s="201">
        <v>38.31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464.16</v>
      </c>
      <c r="L34" s="201">
        <v>6.77</v>
      </c>
      <c r="M34" s="201">
        <v>61.66</v>
      </c>
      <c r="N34" s="201">
        <v>42.28</v>
      </c>
      <c r="O34" s="201">
        <v>70.87</v>
      </c>
      <c r="P34" s="201">
        <v>26.62</v>
      </c>
      <c r="Q34" s="201">
        <v>4.63</v>
      </c>
      <c r="R34" s="201">
        <v>18</v>
      </c>
      <c r="S34" s="201">
        <v>11.21</v>
      </c>
      <c r="T34" s="201">
        <v>0</v>
      </c>
      <c r="U34" s="201">
        <v>60.06</v>
      </c>
      <c r="V34" s="201">
        <v>8.8000000000000007</v>
      </c>
      <c r="W34" s="201">
        <v>19.71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</v>
      </c>
      <c r="AQ34" s="201">
        <v>38.31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415.81</v>
      </c>
      <c r="L35" s="201">
        <v>6.77</v>
      </c>
      <c r="M35" s="201">
        <v>61.66</v>
      </c>
      <c r="N35" s="201">
        <v>42.28</v>
      </c>
      <c r="O35" s="201">
        <v>70.87</v>
      </c>
      <c r="P35" s="201">
        <v>26.62</v>
      </c>
      <c r="Q35" s="201">
        <v>4.63</v>
      </c>
      <c r="R35" s="201">
        <v>18</v>
      </c>
      <c r="S35" s="201">
        <v>11.21</v>
      </c>
      <c r="T35" s="201">
        <v>0</v>
      </c>
      <c r="U35" s="201">
        <v>60.06</v>
      </c>
      <c r="V35" s="201">
        <v>8.8000000000000007</v>
      </c>
      <c r="W35" s="201">
        <v>19.71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84.02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</v>
      </c>
      <c r="AQ35" s="201">
        <v>38.31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415.81</v>
      </c>
      <c r="L36" s="201">
        <v>6.77</v>
      </c>
      <c r="M36" s="201">
        <v>61.66</v>
      </c>
      <c r="N36" s="201">
        <v>42.28</v>
      </c>
      <c r="O36" s="201">
        <v>70.87</v>
      </c>
      <c r="P36" s="201">
        <v>26.62</v>
      </c>
      <c r="Q36" s="201">
        <v>4.63</v>
      </c>
      <c r="R36" s="201">
        <v>18</v>
      </c>
      <c r="S36" s="201">
        <v>11.21</v>
      </c>
      <c r="T36" s="201">
        <v>0</v>
      </c>
      <c r="U36" s="201">
        <v>60.06</v>
      </c>
      <c r="V36" s="201">
        <v>8.8000000000000007</v>
      </c>
      <c r="W36" s="201">
        <v>19.71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84.02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</v>
      </c>
      <c r="AQ36" s="201">
        <v>38.31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367.46</v>
      </c>
      <c r="L37" s="201">
        <v>6.77</v>
      </c>
      <c r="M37" s="201">
        <v>61.66</v>
      </c>
      <c r="N37" s="201">
        <v>42.28</v>
      </c>
      <c r="O37" s="201">
        <v>70.87</v>
      </c>
      <c r="P37" s="201">
        <v>26.62</v>
      </c>
      <c r="Q37" s="201">
        <v>4.63</v>
      </c>
      <c r="R37" s="201">
        <v>18</v>
      </c>
      <c r="S37" s="201">
        <v>11.21</v>
      </c>
      <c r="T37" s="201">
        <v>0</v>
      </c>
      <c r="U37" s="201">
        <v>60.06</v>
      </c>
      <c r="V37" s="201">
        <v>8.8000000000000007</v>
      </c>
      <c r="W37" s="201">
        <v>19.71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84.02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118.64</v>
      </c>
      <c r="AQ37" s="201">
        <v>38.479999999999997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367.46</v>
      </c>
      <c r="L38" s="201">
        <v>6.77</v>
      </c>
      <c r="M38" s="201">
        <v>61.66</v>
      </c>
      <c r="N38" s="201">
        <v>42.28</v>
      </c>
      <c r="O38" s="201">
        <v>70.87</v>
      </c>
      <c r="P38" s="201">
        <v>26.62</v>
      </c>
      <c r="Q38" s="201">
        <v>4.63</v>
      </c>
      <c r="R38" s="201">
        <v>18</v>
      </c>
      <c r="S38" s="201">
        <v>11.21</v>
      </c>
      <c r="T38" s="201">
        <v>0</v>
      </c>
      <c r="U38" s="201">
        <v>60.06</v>
      </c>
      <c r="V38" s="201">
        <v>8.8000000000000007</v>
      </c>
      <c r="W38" s="201">
        <v>19.71</v>
      </c>
      <c r="X38" s="201">
        <v>62.65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84.02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118.64</v>
      </c>
      <c r="AQ38" s="201">
        <v>38.479999999999997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367.46</v>
      </c>
      <c r="L39" s="201">
        <v>6.77</v>
      </c>
      <c r="M39" s="201">
        <v>61.66</v>
      </c>
      <c r="N39" s="201">
        <v>42.28</v>
      </c>
      <c r="O39" s="201">
        <v>70.87</v>
      </c>
      <c r="P39" s="201">
        <v>26.62</v>
      </c>
      <c r="Q39" s="201">
        <v>4.63</v>
      </c>
      <c r="R39" s="201">
        <v>18</v>
      </c>
      <c r="S39" s="201">
        <v>11.21</v>
      </c>
      <c r="T39" s="201">
        <v>0</v>
      </c>
      <c r="U39" s="201">
        <v>60.06</v>
      </c>
      <c r="V39" s="201">
        <v>8.8000000000000007</v>
      </c>
      <c r="W39" s="201">
        <v>19.71</v>
      </c>
      <c r="X39" s="201">
        <v>62.65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</v>
      </c>
      <c r="AQ39" s="201">
        <v>38.31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367.46</v>
      </c>
      <c r="L40" s="201">
        <v>6.77</v>
      </c>
      <c r="M40" s="201">
        <v>61.66</v>
      </c>
      <c r="N40" s="201">
        <v>42.28</v>
      </c>
      <c r="O40" s="201">
        <v>70.87</v>
      </c>
      <c r="P40" s="201">
        <v>26.62</v>
      </c>
      <c r="Q40" s="201">
        <v>4.63</v>
      </c>
      <c r="R40" s="201">
        <v>18</v>
      </c>
      <c r="S40" s="201">
        <v>11.21</v>
      </c>
      <c r="T40" s="201">
        <v>0</v>
      </c>
      <c r="U40" s="201">
        <v>60.06</v>
      </c>
      <c r="V40" s="201">
        <v>8.8000000000000007</v>
      </c>
      <c r="W40" s="201">
        <v>19.71</v>
      </c>
      <c r="X40" s="201">
        <v>62.65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</v>
      </c>
      <c r="AQ40" s="201">
        <v>38.31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319.11</v>
      </c>
      <c r="L41" s="201">
        <v>6.77</v>
      </c>
      <c r="M41" s="201">
        <v>61.66</v>
      </c>
      <c r="N41" s="201">
        <v>42.28</v>
      </c>
      <c r="O41" s="201">
        <v>70.87</v>
      </c>
      <c r="P41" s="201">
        <v>26.62</v>
      </c>
      <c r="Q41" s="201">
        <v>4.63</v>
      </c>
      <c r="R41" s="201">
        <v>18</v>
      </c>
      <c r="S41" s="201">
        <v>11.21</v>
      </c>
      <c r="T41" s="201">
        <v>0</v>
      </c>
      <c r="U41" s="201">
        <v>60.06</v>
      </c>
      <c r="V41" s="201">
        <v>8.8000000000000007</v>
      </c>
      <c r="W41" s="201">
        <v>19.71</v>
      </c>
      <c r="X41" s="201">
        <v>62.65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84.02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</v>
      </c>
      <c r="AQ41" s="201">
        <v>38.31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319.11</v>
      </c>
      <c r="L42" s="201">
        <v>6.77</v>
      </c>
      <c r="M42" s="201">
        <v>61.66</v>
      </c>
      <c r="N42" s="201">
        <v>42.28</v>
      </c>
      <c r="O42" s="201">
        <v>70.87</v>
      </c>
      <c r="P42" s="201">
        <v>26.62</v>
      </c>
      <c r="Q42" s="201">
        <v>4.63</v>
      </c>
      <c r="R42" s="201">
        <v>18</v>
      </c>
      <c r="S42" s="201">
        <v>11.21</v>
      </c>
      <c r="T42" s="201">
        <v>0</v>
      </c>
      <c r="U42" s="201">
        <v>60.06</v>
      </c>
      <c r="V42" s="201">
        <v>8.8000000000000007</v>
      </c>
      <c r="W42" s="201">
        <v>19.71</v>
      </c>
      <c r="X42" s="201">
        <v>62.65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84.02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</v>
      </c>
      <c r="AQ42" s="201">
        <v>38.31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270.76</v>
      </c>
      <c r="L43" s="201">
        <v>6.77</v>
      </c>
      <c r="M43" s="201">
        <v>61.66</v>
      </c>
      <c r="N43" s="201">
        <v>42.28</v>
      </c>
      <c r="O43" s="201">
        <v>70.87</v>
      </c>
      <c r="P43" s="201">
        <v>26.62</v>
      </c>
      <c r="Q43" s="201">
        <v>4.63</v>
      </c>
      <c r="R43" s="201">
        <v>18</v>
      </c>
      <c r="S43" s="201">
        <v>11.21</v>
      </c>
      <c r="T43" s="201">
        <v>0</v>
      </c>
      <c r="U43" s="201">
        <v>60.06</v>
      </c>
      <c r="V43" s="201">
        <v>8.8000000000000007</v>
      </c>
      <c r="W43" s="201">
        <v>19.71</v>
      </c>
      <c r="X43" s="201">
        <v>62.65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84.02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</v>
      </c>
      <c r="AQ43" s="201">
        <v>38.31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270.76</v>
      </c>
      <c r="L44" s="201">
        <v>6.77</v>
      </c>
      <c r="M44" s="201">
        <v>61.66</v>
      </c>
      <c r="N44" s="201">
        <v>42.28</v>
      </c>
      <c r="O44" s="201">
        <v>70.87</v>
      </c>
      <c r="P44" s="201">
        <v>26.62</v>
      </c>
      <c r="Q44" s="201">
        <v>4.63</v>
      </c>
      <c r="R44" s="201">
        <v>18</v>
      </c>
      <c r="S44" s="201">
        <v>11.21</v>
      </c>
      <c r="T44" s="201">
        <v>0</v>
      </c>
      <c r="U44" s="201">
        <v>60.06</v>
      </c>
      <c r="V44" s="201">
        <v>8.8000000000000007</v>
      </c>
      <c r="W44" s="201">
        <v>19.71</v>
      </c>
      <c r="X44" s="201">
        <v>62.65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84.02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</v>
      </c>
      <c r="AQ44" s="201">
        <v>38.31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270.76</v>
      </c>
      <c r="L45" s="201">
        <v>6.77</v>
      </c>
      <c r="M45" s="201">
        <v>61.66</v>
      </c>
      <c r="N45" s="201">
        <v>42.28</v>
      </c>
      <c r="O45" s="201">
        <v>70.87</v>
      </c>
      <c r="P45" s="201">
        <v>26.62</v>
      </c>
      <c r="Q45" s="201">
        <v>4.63</v>
      </c>
      <c r="R45" s="201">
        <v>18</v>
      </c>
      <c r="S45" s="201">
        <v>11.21</v>
      </c>
      <c r="T45" s="201">
        <v>0</v>
      </c>
      <c r="U45" s="201">
        <v>60.06</v>
      </c>
      <c r="V45" s="201">
        <v>8.8000000000000007</v>
      </c>
      <c r="W45" s="201">
        <v>19.71</v>
      </c>
      <c r="X45" s="201">
        <v>62.65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</v>
      </c>
      <c r="AQ45" s="201">
        <v>38.31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270.76</v>
      </c>
      <c r="L46" s="201">
        <v>6.77</v>
      </c>
      <c r="M46" s="201">
        <v>61.66</v>
      </c>
      <c r="N46" s="201">
        <v>42.28</v>
      </c>
      <c r="O46" s="201">
        <v>70.87</v>
      </c>
      <c r="P46" s="201">
        <v>26.62</v>
      </c>
      <c r="Q46" s="201">
        <v>4.63</v>
      </c>
      <c r="R46" s="201">
        <v>18</v>
      </c>
      <c r="S46" s="201">
        <v>11.21</v>
      </c>
      <c r="T46" s="201">
        <v>0</v>
      </c>
      <c r="U46" s="201">
        <v>60.06</v>
      </c>
      <c r="V46" s="201">
        <v>8.8000000000000007</v>
      </c>
      <c r="W46" s="201">
        <v>19.71</v>
      </c>
      <c r="X46" s="201">
        <v>62.65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</v>
      </c>
      <c r="AQ46" s="201">
        <v>38.31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270.76</v>
      </c>
      <c r="L47" s="201">
        <v>6.77</v>
      </c>
      <c r="M47" s="201">
        <v>61.66</v>
      </c>
      <c r="N47" s="201">
        <v>42.28</v>
      </c>
      <c r="O47" s="201">
        <v>70.87</v>
      </c>
      <c r="P47" s="201">
        <v>26.62</v>
      </c>
      <c r="Q47" s="201">
        <v>4.63</v>
      </c>
      <c r="R47" s="201">
        <v>18</v>
      </c>
      <c r="S47" s="201">
        <v>11.21</v>
      </c>
      <c r="T47" s="201">
        <v>0</v>
      </c>
      <c r="U47" s="201">
        <v>60.06</v>
      </c>
      <c r="V47" s="201">
        <v>8.8000000000000007</v>
      </c>
      <c r="W47" s="201">
        <v>19.71</v>
      </c>
      <c r="X47" s="201">
        <v>62.65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</v>
      </c>
      <c r="AQ47" s="201">
        <v>38.31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270.76</v>
      </c>
      <c r="L48" s="201">
        <v>6.77</v>
      </c>
      <c r="M48" s="201">
        <v>61.66</v>
      </c>
      <c r="N48" s="201">
        <v>42.28</v>
      </c>
      <c r="O48" s="201">
        <v>70.87</v>
      </c>
      <c r="P48" s="201">
        <v>26.62</v>
      </c>
      <c r="Q48" s="201">
        <v>4.63</v>
      </c>
      <c r="R48" s="201">
        <v>18</v>
      </c>
      <c r="S48" s="201">
        <v>11.21</v>
      </c>
      <c r="T48" s="201">
        <v>0</v>
      </c>
      <c r="U48" s="201">
        <v>60.06</v>
      </c>
      <c r="V48" s="201">
        <v>8.8000000000000007</v>
      </c>
      <c r="W48" s="201">
        <v>19.71</v>
      </c>
      <c r="X48" s="201">
        <v>62.65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</v>
      </c>
      <c r="AQ48" s="201">
        <v>38.31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270.76</v>
      </c>
      <c r="L49" s="201">
        <v>6.96</v>
      </c>
      <c r="M49" s="201">
        <v>61.66</v>
      </c>
      <c r="N49" s="201">
        <v>42.28</v>
      </c>
      <c r="O49" s="201">
        <v>70.87</v>
      </c>
      <c r="P49" s="201">
        <v>26.62</v>
      </c>
      <c r="Q49" s="201">
        <v>4.63</v>
      </c>
      <c r="R49" s="201">
        <v>18</v>
      </c>
      <c r="S49" s="201">
        <v>11.21</v>
      </c>
      <c r="T49" s="201">
        <v>0</v>
      </c>
      <c r="U49" s="201">
        <v>60.06</v>
      </c>
      <c r="V49" s="201">
        <v>8.8000000000000007</v>
      </c>
      <c r="W49" s="201">
        <v>19.71</v>
      </c>
      <c r="X49" s="201">
        <v>62.65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</v>
      </c>
      <c r="AQ49" s="201">
        <v>38.31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270.76</v>
      </c>
      <c r="L50" s="201">
        <v>6.96</v>
      </c>
      <c r="M50" s="201">
        <v>61.66</v>
      </c>
      <c r="N50" s="201">
        <v>42.28</v>
      </c>
      <c r="O50" s="201">
        <v>70.87</v>
      </c>
      <c r="P50" s="201">
        <v>26.62</v>
      </c>
      <c r="Q50" s="201">
        <v>4.63</v>
      </c>
      <c r="R50" s="201">
        <v>18</v>
      </c>
      <c r="S50" s="201">
        <v>11.21</v>
      </c>
      <c r="T50" s="201">
        <v>0</v>
      </c>
      <c r="U50" s="201">
        <v>60.06</v>
      </c>
      <c r="V50" s="201">
        <v>8.8000000000000007</v>
      </c>
      <c r="W50" s="201">
        <v>19.71</v>
      </c>
      <c r="X50" s="201">
        <v>62.65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</v>
      </c>
      <c r="AQ50" s="201">
        <v>38.31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270.76</v>
      </c>
      <c r="L51" s="201">
        <v>3.99</v>
      </c>
      <c r="M51" s="201">
        <v>61.66</v>
      </c>
      <c r="N51" s="201">
        <v>42.28</v>
      </c>
      <c r="O51" s="201">
        <v>70.87</v>
      </c>
      <c r="P51" s="201">
        <v>26.62</v>
      </c>
      <c r="Q51" s="201">
        <v>2.9</v>
      </c>
      <c r="R51" s="201">
        <v>18</v>
      </c>
      <c r="S51" s="201">
        <v>6.77</v>
      </c>
      <c r="T51" s="201">
        <v>0</v>
      </c>
      <c r="U51" s="201">
        <v>60.06</v>
      </c>
      <c r="V51" s="201">
        <v>8.8000000000000007</v>
      </c>
      <c r="W51" s="201">
        <v>19.71</v>
      </c>
      <c r="X51" s="201">
        <v>62.65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</v>
      </c>
      <c r="AQ51" s="201">
        <v>38.31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270.76</v>
      </c>
      <c r="L52" s="201">
        <v>3.99</v>
      </c>
      <c r="M52" s="201">
        <v>61.66</v>
      </c>
      <c r="N52" s="201">
        <v>42.28</v>
      </c>
      <c r="O52" s="201">
        <v>70.87</v>
      </c>
      <c r="P52" s="201">
        <v>26.62</v>
      </c>
      <c r="Q52" s="201">
        <v>2.9</v>
      </c>
      <c r="R52" s="201">
        <v>18</v>
      </c>
      <c r="S52" s="201">
        <v>6.77</v>
      </c>
      <c r="T52" s="201">
        <v>0</v>
      </c>
      <c r="U52" s="201">
        <v>60.06</v>
      </c>
      <c r="V52" s="201">
        <v>8.8000000000000007</v>
      </c>
      <c r="W52" s="201">
        <v>19.71</v>
      </c>
      <c r="X52" s="201">
        <v>62.65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</v>
      </c>
      <c r="AQ52" s="201">
        <v>19.34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269.79000000000002</v>
      </c>
      <c r="L53" s="201">
        <v>3.87</v>
      </c>
      <c r="M53" s="201">
        <v>61.66</v>
      </c>
      <c r="N53" s="201">
        <v>42.28</v>
      </c>
      <c r="O53" s="201">
        <v>70.87</v>
      </c>
      <c r="P53" s="201">
        <v>26.62</v>
      </c>
      <c r="Q53" s="201">
        <v>2.71</v>
      </c>
      <c r="R53" s="201">
        <v>10.26</v>
      </c>
      <c r="S53" s="201">
        <v>6.44</v>
      </c>
      <c r="T53" s="201">
        <v>0</v>
      </c>
      <c r="U53" s="201">
        <v>60.06</v>
      </c>
      <c r="V53" s="201">
        <v>8.8000000000000007</v>
      </c>
      <c r="W53" s="201">
        <v>19.71</v>
      </c>
      <c r="X53" s="201">
        <v>62.65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118.2</v>
      </c>
      <c r="AQ53" s="201">
        <v>15.71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269.79000000000002</v>
      </c>
      <c r="L54" s="201">
        <v>3.87</v>
      </c>
      <c r="M54" s="201">
        <v>61.66</v>
      </c>
      <c r="N54" s="201">
        <v>42.28</v>
      </c>
      <c r="O54" s="201">
        <v>70.87</v>
      </c>
      <c r="P54" s="201">
        <v>26.62</v>
      </c>
      <c r="Q54" s="201">
        <v>2.71</v>
      </c>
      <c r="R54" s="201">
        <v>10.26</v>
      </c>
      <c r="S54" s="201">
        <v>6.44</v>
      </c>
      <c r="T54" s="201">
        <v>0</v>
      </c>
      <c r="U54" s="201">
        <v>60.06</v>
      </c>
      <c r="V54" s="201">
        <v>4.93</v>
      </c>
      <c r="W54" s="201">
        <v>19.71</v>
      </c>
      <c r="X54" s="201">
        <v>62.65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87.03</v>
      </c>
      <c r="AQ54" s="201">
        <v>15.71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269.79000000000002</v>
      </c>
      <c r="L55" s="201">
        <v>3.87</v>
      </c>
      <c r="M55" s="201">
        <v>61.66</v>
      </c>
      <c r="N55" s="201">
        <v>42.28</v>
      </c>
      <c r="O55" s="201">
        <v>70.87</v>
      </c>
      <c r="P55" s="201">
        <v>26.62</v>
      </c>
      <c r="Q55" s="201">
        <v>2.61</v>
      </c>
      <c r="R55" s="201">
        <v>9.9600000000000009</v>
      </c>
      <c r="S55" s="201">
        <v>6.19</v>
      </c>
      <c r="T55" s="201">
        <v>0</v>
      </c>
      <c r="U55" s="201">
        <v>60.06</v>
      </c>
      <c r="V55" s="201">
        <v>4.93</v>
      </c>
      <c r="W55" s="201">
        <v>19.71</v>
      </c>
      <c r="X55" s="201">
        <v>62.65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58.02</v>
      </c>
      <c r="AQ55" s="201">
        <v>14.5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269.79000000000002</v>
      </c>
      <c r="L56" s="201">
        <v>3.87</v>
      </c>
      <c r="M56" s="201">
        <v>61.66</v>
      </c>
      <c r="N56" s="201">
        <v>42.28</v>
      </c>
      <c r="O56" s="201">
        <v>70.87</v>
      </c>
      <c r="P56" s="201">
        <v>26.62</v>
      </c>
      <c r="Q56" s="201">
        <v>2.61</v>
      </c>
      <c r="R56" s="201">
        <v>9.9600000000000009</v>
      </c>
      <c r="S56" s="201">
        <v>6.19</v>
      </c>
      <c r="T56" s="201">
        <v>0</v>
      </c>
      <c r="U56" s="201">
        <v>60.06</v>
      </c>
      <c r="V56" s="201">
        <v>4.93</v>
      </c>
      <c r="W56" s="201">
        <v>10.93</v>
      </c>
      <c r="X56" s="201">
        <v>34.520000000000003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58.02</v>
      </c>
      <c r="AQ56" s="201">
        <v>14.5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269.79000000000002</v>
      </c>
      <c r="L57" s="201">
        <v>3.87</v>
      </c>
      <c r="M57" s="201">
        <v>61.66</v>
      </c>
      <c r="N57" s="201">
        <v>42.28</v>
      </c>
      <c r="O57" s="201">
        <v>70.87</v>
      </c>
      <c r="P57" s="201">
        <v>26.62</v>
      </c>
      <c r="Q57" s="201">
        <v>2.61</v>
      </c>
      <c r="R57" s="201">
        <v>9.9600000000000009</v>
      </c>
      <c r="S57" s="201">
        <v>6.19</v>
      </c>
      <c r="T57" s="201">
        <v>0</v>
      </c>
      <c r="U57" s="201">
        <v>60.06</v>
      </c>
      <c r="V57" s="201">
        <v>4.93</v>
      </c>
      <c r="W57" s="201">
        <v>10.93</v>
      </c>
      <c r="X57" s="201">
        <v>34.520000000000003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58.02</v>
      </c>
      <c r="AQ57" s="201">
        <v>14.5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269.79000000000002</v>
      </c>
      <c r="L58" s="201">
        <v>3.87</v>
      </c>
      <c r="M58" s="201">
        <v>61.66</v>
      </c>
      <c r="N58" s="201">
        <v>42.28</v>
      </c>
      <c r="O58" s="201">
        <v>70.87</v>
      </c>
      <c r="P58" s="201">
        <v>26.62</v>
      </c>
      <c r="Q58" s="201">
        <v>2.61</v>
      </c>
      <c r="R58" s="201">
        <v>9.9600000000000009</v>
      </c>
      <c r="S58" s="201">
        <v>6.19</v>
      </c>
      <c r="T58" s="201">
        <v>0</v>
      </c>
      <c r="U58" s="201">
        <v>60.06</v>
      </c>
      <c r="V58" s="201">
        <v>4.93</v>
      </c>
      <c r="W58" s="201">
        <v>10.93</v>
      </c>
      <c r="X58" s="201">
        <v>34.520000000000003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58.02</v>
      </c>
      <c r="AQ58" s="201">
        <v>14.5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269.79000000000002</v>
      </c>
      <c r="L59" s="201">
        <v>3.87</v>
      </c>
      <c r="M59" s="201">
        <v>61.66</v>
      </c>
      <c r="N59" s="201">
        <v>42.28</v>
      </c>
      <c r="O59" s="201">
        <v>70.87</v>
      </c>
      <c r="P59" s="201">
        <v>26.62</v>
      </c>
      <c r="Q59" s="201">
        <v>2.61</v>
      </c>
      <c r="R59" s="201">
        <v>9.9600000000000009</v>
      </c>
      <c r="S59" s="201">
        <v>6.19</v>
      </c>
      <c r="T59" s="201">
        <v>0</v>
      </c>
      <c r="U59" s="201">
        <v>60.06</v>
      </c>
      <c r="V59" s="201">
        <v>4.93</v>
      </c>
      <c r="W59" s="201">
        <v>10.93</v>
      </c>
      <c r="X59" s="201">
        <v>34.520000000000003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58.02</v>
      </c>
      <c r="AQ59" s="201">
        <v>14.5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269.79000000000002</v>
      </c>
      <c r="L60" s="201">
        <v>3.87</v>
      </c>
      <c r="M60" s="201">
        <v>61.66</v>
      </c>
      <c r="N60" s="201">
        <v>42.28</v>
      </c>
      <c r="O60" s="201">
        <v>70.87</v>
      </c>
      <c r="P60" s="201">
        <v>26.62</v>
      </c>
      <c r="Q60" s="201">
        <v>2.61</v>
      </c>
      <c r="R60" s="201">
        <v>9.9600000000000009</v>
      </c>
      <c r="S60" s="201">
        <v>6.19</v>
      </c>
      <c r="T60" s="201">
        <v>0</v>
      </c>
      <c r="U60" s="201">
        <v>60.06</v>
      </c>
      <c r="V60" s="201">
        <v>4.93</v>
      </c>
      <c r="W60" s="201">
        <v>10.93</v>
      </c>
      <c r="X60" s="201">
        <v>34.520000000000003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58.02</v>
      </c>
      <c r="AQ60" s="201">
        <v>14.5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269.79000000000002</v>
      </c>
      <c r="L61" s="201">
        <v>3.87</v>
      </c>
      <c r="M61" s="201">
        <v>61.66</v>
      </c>
      <c r="N61" s="201">
        <v>42.28</v>
      </c>
      <c r="O61" s="201">
        <v>70.87</v>
      </c>
      <c r="P61" s="201">
        <v>26.62</v>
      </c>
      <c r="Q61" s="201">
        <v>2.61</v>
      </c>
      <c r="R61" s="201">
        <v>9.9600000000000009</v>
      </c>
      <c r="S61" s="201">
        <v>6.19</v>
      </c>
      <c r="T61" s="201">
        <v>0</v>
      </c>
      <c r="U61" s="201">
        <v>60.06</v>
      </c>
      <c r="V61" s="201">
        <v>4.93</v>
      </c>
      <c r="W61" s="201">
        <v>10.93</v>
      </c>
      <c r="X61" s="201">
        <v>34.520000000000003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58.02</v>
      </c>
      <c r="AQ61" s="201">
        <v>14.5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269.79000000000002</v>
      </c>
      <c r="L62" s="201">
        <v>3.87</v>
      </c>
      <c r="M62" s="201">
        <v>61.66</v>
      </c>
      <c r="N62" s="201">
        <v>42.28</v>
      </c>
      <c r="O62" s="201">
        <v>70.87</v>
      </c>
      <c r="P62" s="201">
        <v>26.62</v>
      </c>
      <c r="Q62" s="201">
        <v>2.61</v>
      </c>
      <c r="R62" s="201">
        <v>9.9600000000000009</v>
      </c>
      <c r="S62" s="201">
        <v>6.19</v>
      </c>
      <c r="T62" s="201">
        <v>0</v>
      </c>
      <c r="U62" s="201">
        <v>60.06</v>
      </c>
      <c r="V62" s="201">
        <v>4.93</v>
      </c>
      <c r="W62" s="201">
        <v>10.93</v>
      </c>
      <c r="X62" s="201">
        <v>34.520000000000003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58.02</v>
      </c>
      <c r="AQ62" s="201">
        <v>14.5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269.79000000000002</v>
      </c>
      <c r="L63" s="201">
        <v>3.87</v>
      </c>
      <c r="M63" s="201">
        <v>61.66</v>
      </c>
      <c r="N63" s="201">
        <v>42.28</v>
      </c>
      <c r="O63" s="201">
        <v>70.87</v>
      </c>
      <c r="P63" s="201">
        <v>26.62</v>
      </c>
      <c r="Q63" s="201">
        <v>2.61</v>
      </c>
      <c r="R63" s="201">
        <v>9.9600000000000009</v>
      </c>
      <c r="S63" s="201">
        <v>6.19</v>
      </c>
      <c r="T63" s="201">
        <v>0</v>
      </c>
      <c r="U63" s="201">
        <v>60.06</v>
      </c>
      <c r="V63" s="201">
        <v>4.93</v>
      </c>
      <c r="W63" s="201">
        <v>10.93</v>
      </c>
      <c r="X63" s="201">
        <v>34.520000000000003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58.02</v>
      </c>
      <c r="AQ63" s="201">
        <v>14.5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269.79000000000002</v>
      </c>
      <c r="L64" s="201">
        <v>3.87</v>
      </c>
      <c r="M64" s="201">
        <v>61.66</v>
      </c>
      <c r="N64" s="201">
        <v>42.28</v>
      </c>
      <c r="O64" s="201">
        <v>70.87</v>
      </c>
      <c r="P64" s="201">
        <v>26.62</v>
      </c>
      <c r="Q64" s="201">
        <v>2.61</v>
      </c>
      <c r="R64" s="201">
        <v>9.9600000000000009</v>
      </c>
      <c r="S64" s="201">
        <v>6.19</v>
      </c>
      <c r="T64" s="201">
        <v>0</v>
      </c>
      <c r="U64" s="201">
        <v>60.06</v>
      </c>
      <c r="V64" s="201">
        <v>4.93</v>
      </c>
      <c r="W64" s="201">
        <v>10.93</v>
      </c>
      <c r="X64" s="201">
        <v>62.65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58.02</v>
      </c>
      <c r="AQ64" s="201">
        <v>14.5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269.79000000000002</v>
      </c>
      <c r="L65" s="201">
        <v>3.87</v>
      </c>
      <c r="M65" s="201">
        <v>61.66</v>
      </c>
      <c r="N65" s="201">
        <v>42.28</v>
      </c>
      <c r="O65" s="201">
        <v>70.87</v>
      </c>
      <c r="P65" s="201">
        <v>26.62</v>
      </c>
      <c r="Q65" s="201">
        <v>2.61</v>
      </c>
      <c r="R65" s="201">
        <v>9.9600000000000009</v>
      </c>
      <c r="S65" s="201">
        <v>6.19</v>
      </c>
      <c r="T65" s="201">
        <v>0</v>
      </c>
      <c r="U65" s="201">
        <v>60.06</v>
      </c>
      <c r="V65" s="201">
        <v>4.93</v>
      </c>
      <c r="W65" s="201">
        <v>19.71</v>
      </c>
      <c r="X65" s="201">
        <v>62.65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110.52</v>
      </c>
      <c r="AQ65" s="201">
        <v>14.5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269.79000000000002</v>
      </c>
      <c r="L66" s="201">
        <v>3.87</v>
      </c>
      <c r="M66" s="201">
        <v>61.66</v>
      </c>
      <c r="N66" s="201">
        <v>42.28</v>
      </c>
      <c r="O66" s="201">
        <v>70.87</v>
      </c>
      <c r="P66" s="201">
        <v>26.62</v>
      </c>
      <c r="Q66" s="201">
        <v>2.61</v>
      </c>
      <c r="R66" s="201">
        <v>9.9600000000000009</v>
      </c>
      <c r="S66" s="201">
        <v>6.19</v>
      </c>
      <c r="T66" s="201">
        <v>0</v>
      </c>
      <c r="U66" s="201">
        <v>60.06</v>
      </c>
      <c r="V66" s="201">
        <v>4.93</v>
      </c>
      <c r="W66" s="201">
        <v>19.71</v>
      </c>
      <c r="X66" s="201">
        <v>62.65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</v>
      </c>
      <c r="AQ66" s="201">
        <v>14.5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269.79000000000002</v>
      </c>
      <c r="L67" s="201">
        <v>3.88</v>
      </c>
      <c r="M67" s="201">
        <v>61.66</v>
      </c>
      <c r="N67" s="201">
        <v>42.28</v>
      </c>
      <c r="O67" s="201">
        <v>70.87</v>
      </c>
      <c r="P67" s="201">
        <v>26.62</v>
      </c>
      <c r="Q67" s="201">
        <v>2.61</v>
      </c>
      <c r="R67" s="201">
        <v>17.46</v>
      </c>
      <c r="S67" s="201">
        <v>6.19</v>
      </c>
      <c r="T67" s="201">
        <v>0</v>
      </c>
      <c r="U67" s="201">
        <v>60.06</v>
      </c>
      <c r="V67" s="201">
        <v>8.8000000000000007</v>
      </c>
      <c r="W67" s="201">
        <v>19.71</v>
      </c>
      <c r="X67" s="201">
        <v>62.65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118.19</v>
      </c>
      <c r="AQ67" s="201">
        <v>38.31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269.79000000000002</v>
      </c>
      <c r="L68" s="201">
        <v>3.88</v>
      </c>
      <c r="M68" s="201">
        <v>61.66</v>
      </c>
      <c r="N68" s="201">
        <v>42.28</v>
      </c>
      <c r="O68" s="201">
        <v>70.87</v>
      </c>
      <c r="P68" s="201">
        <v>26.62</v>
      </c>
      <c r="Q68" s="201">
        <v>2.61</v>
      </c>
      <c r="R68" s="201">
        <v>18</v>
      </c>
      <c r="S68" s="201">
        <v>6.19</v>
      </c>
      <c r="T68" s="201">
        <v>0</v>
      </c>
      <c r="U68" s="201">
        <v>60.06</v>
      </c>
      <c r="V68" s="201">
        <v>8.8000000000000007</v>
      </c>
      <c r="W68" s="201">
        <v>19.71</v>
      </c>
      <c r="X68" s="201">
        <v>62.65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9.73</v>
      </c>
      <c r="AO68">
        <v>0</v>
      </c>
      <c r="AP68" s="201">
        <v>118.19</v>
      </c>
      <c r="AQ68" s="201">
        <v>38.31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309.44</v>
      </c>
      <c r="L69" s="201">
        <v>8.9</v>
      </c>
      <c r="M69" s="201">
        <v>61.66</v>
      </c>
      <c r="N69" s="201">
        <v>42.28</v>
      </c>
      <c r="O69" s="201">
        <v>70.87</v>
      </c>
      <c r="P69" s="201">
        <v>26.62</v>
      </c>
      <c r="Q69" s="201">
        <v>4.63</v>
      </c>
      <c r="R69" s="201">
        <v>18</v>
      </c>
      <c r="S69" s="201">
        <v>11.21</v>
      </c>
      <c r="T69" s="201">
        <v>0</v>
      </c>
      <c r="U69" s="201">
        <v>60.06</v>
      </c>
      <c r="V69" s="201">
        <v>8.8000000000000007</v>
      </c>
      <c r="W69" s="201">
        <v>19.71</v>
      </c>
      <c r="X69" s="201">
        <v>62.65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9.73</v>
      </c>
      <c r="AO69">
        <v>0</v>
      </c>
      <c r="AP69" s="201">
        <v>118.19</v>
      </c>
      <c r="AQ69" s="201">
        <v>38.31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338.45</v>
      </c>
      <c r="L70" s="201">
        <v>8.9</v>
      </c>
      <c r="M70" s="201">
        <v>61.66</v>
      </c>
      <c r="N70" s="201">
        <v>42.28</v>
      </c>
      <c r="O70" s="201">
        <v>70.87</v>
      </c>
      <c r="P70" s="201">
        <v>26.62</v>
      </c>
      <c r="Q70" s="201">
        <v>4.63</v>
      </c>
      <c r="R70" s="201">
        <v>18</v>
      </c>
      <c r="S70" s="201">
        <v>11.21</v>
      </c>
      <c r="T70" s="201">
        <v>0</v>
      </c>
      <c r="U70" s="201">
        <v>60.06</v>
      </c>
      <c r="V70" s="201">
        <v>8.8000000000000007</v>
      </c>
      <c r="W70" s="201">
        <v>19.71</v>
      </c>
      <c r="X70" s="201">
        <v>62.65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9.73</v>
      </c>
      <c r="AO70">
        <v>0</v>
      </c>
      <c r="AP70" s="201">
        <v>118.19</v>
      </c>
      <c r="AQ70" s="201">
        <v>38.31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386.8</v>
      </c>
      <c r="L71" s="201">
        <v>8.9</v>
      </c>
      <c r="M71" s="201">
        <v>61.66</v>
      </c>
      <c r="N71" s="201">
        <v>42.28</v>
      </c>
      <c r="O71" s="201">
        <v>70.87</v>
      </c>
      <c r="P71" s="201">
        <v>26.62</v>
      </c>
      <c r="Q71" s="201">
        <v>4.63</v>
      </c>
      <c r="R71" s="201">
        <v>18</v>
      </c>
      <c r="S71" s="201">
        <v>11.21</v>
      </c>
      <c r="T71" s="201">
        <v>0</v>
      </c>
      <c r="U71" s="201">
        <v>60.06</v>
      </c>
      <c r="V71" s="201">
        <v>8.8000000000000007</v>
      </c>
      <c r="W71" s="201">
        <v>19.71</v>
      </c>
      <c r="X71" s="201">
        <v>62.65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118.19</v>
      </c>
      <c r="AQ71" s="201">
        <v>38.31</v>
      </c>
      <c r="AR71" s="201">
        <v>38.6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410.98</v>
      </c>
      <c r="L72" s="201">
        <v>8.9</v>
      </c>
      <c r="M72" s="201">
        <v>61.66</v>
      </c>
      <c r="N72" s="201">
        <v>42.28</v>
      </c>
      <c r="O72" s="201">
        <v>70.87</v>
      </c>
      <c r="P72" s="201">
        <v>26.62</v>
      </c>
      <c r="Q72" s="201">
        <v>4.63</v>
      </c>
      <c r="R72" s="201">
        <v>18</v>
      </c>
      <c r="S72" s="201">
        <v>11.21</v>
      </c>
      <c r="T72" s="201">
        <v>0</v>
      </c>
      <c r="U72" s="201">
        <v>60.06</v>
      </c>
      <c r="V72" s="201">
        <v>8.8000000000000007</v>
      </c>
      <c r="W72" s="201">
        <v>19.71</v>
      </c>
      <c r="X72" s="201">
        <v>62.65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118.19</v>
      </c>
      <c r="AQ72" s="201">
        <v>38.31</v>
      </c>
      <c r="AR72" s="201">
        <v>28.46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435.15</v>
      </c>
      <c r="L73" s="201">
        <v>8.9</v>
      </c>
      <c r="M73" s="201">
        <v>61.66</v>
      </c>
      <c r="N73" s="201">
        <v>42.28</v>
      </c>
      <c r="O73" s="201">
        <v>70.87</v>
      </c>
      <c r="P73" s="201">
        <v>26.62</v>
      </c>
      <c r="Q73" s="201">
        <v>4.63</v>
      </c>
      <c r="R73" s="201">
        <v>18</v>
      </c>
      <c r="S73" s="201">
        <v>11.21</v>
      </c>
      <c r="T73" s="201">
        <v>0</v>
      </c>
      <c r="U73" s="201">
        <v>60.06</v>
      </c>
      <c r="V73" s="201">
        <v>8.8000000000000007</v>
      </c>
      <c r="W73" s="201">
        <v>19.71</v>
      </c>
      <c r="X73" s="201">
        <v>62.65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118.19</v>
      </c>
      <c r="AQ73" s="201">
        <v>38.31</v>
      </c>
      <c r="AR73" s="201">
        <v>15.81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459.33</v>
      </c>
      <c r="L74" s="201">
        <v>8.9</v>
      </c>
      <c r="M74" s="201">
        <v>61.66</v>
      </c>
      <c r="N74" s="201">
        <v>42.28</v>
      </c>
      <c r="O74" s="201">
        <v>70.87</v>
      </c>
      <c r="P74" s="201">
        <v>26.62</v>
      </c>
      <c r="Q74" s="201">
        <v>4.63</v>
      </c>
      <c r="R74" s="201">
        <v>18.010000000000002</v>
      </c>
      <c r="S74" s="201">
        <v>11.21</v>
      </c>
      <c r="T74" s="201">
        <v>0</v>
      </c>
      <c r="U74" s="201">
        <v>60.06</v>
      </c>
      <c r="V74" s="201">
        <v>8.8000000000000007</v>
      </c>
      <c r="W74" s="201">
        <v>19.71</v>
      </c>
      <c r="X74" s="201">
        <v>62.65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118.19</v>
      </c>
      <c r="AQ74" s="201">
        <v>38.31</v>
      </c>
      <c r="AR74" s="201">
        <v>6.36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490.17</v>
      </c>
      <c r="L75" s="201">
        <v>8.9</v>
      </c>
      <c r="M75" s="201">
        <v>61.66</v>
      </c>
      <c r="N75" s="201">
        <v>42.28</v>
      </c>
      <c r="O75" s="201">
        <v>70.87</v>
      </c>
      <c r="P75" s="201">
        <v>26.62</v>
      </c>
      <c r="Q75" s="201">
        <v>4.63</v>
      </c>
      <c r="R75" s="201">
        <v>18</v>
      </c>
      <c r="S75" s="201">
        <v>11.21</v>
      </c>
      <c r="T75" s="201">
        <v>0</v>
      </c>
      <c r="U75" s="201">
        <v>60.06</v>
      </c>
      <c r="V75" s="201">
        <v>8.8000000000000007</v>
      </c>
      <c r="W75" s="201">
        <v>19.71</v>
      </c>
      <c r="X75" s="201">
        <v>62.65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9.73</v>
      </c>
      <c r="AO75">
        <v>0</v>
      </c>
      <c r="AP75" s="201">
        <v>118.19</v>
      </c>
      <c r="AQ75" s="201">
        <v>38.31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490.17</v>
      </c>
      <c r="L76" s="201">
        <v>8.9</v>
      </c>
      <c r="M76" s="201">
        <v>61.66</v>
      </c>
      <c r="N76" s="201">
        <v>42.28</v>
      </c>
      <c r="O76" s="201">
        <v>70.87</v>
      </c>
      <c r="P76" s="201">
        <v>26.62</v>
      </c>
      <c r="Q76" s="201">
        <v>4.63</v>
      </c>
      <c r="R76" s="201">
        <v>18.010000000000002</v>
      </c>
      <c r="S76" s="201">
        <v>11.21</v>
      </c>
      <c r="T76" s="201">
        <v>0</v>
      </c>
      <c r="U76" s="201">
        <v>60.06</v>
      </c>
      <c r="V76" s="201">
        <v>8.8000000000000007</v>
      </c>
      <c r="W76" s="201">
        <v>19.71</v>
      </c>
      <c r="X76" s="201">
        <v>62.65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9.73</v>
      </c>
      <c r="AO76">
        <v>0</v>
      </c>
      <c r="AP76" s="201">
        <v>118.19</v>
      </c>
      <c r="AQ76" s="201">
        <v>38.31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490.17</v>
      </c>
      <c r="L77" s="201">
        <v>8.9</v>
      </c>
      <c r="M77" s="201">
        <v>61.66</v>
      </c>
      <c r="N77" s="201">
        <v>42.28</v>
      </c>
      <c r="O77" s="201">
        <v>70.87</v>
      </c>
      <c r="P77" s="201">
        <v>26.62</v>
      </c>
      <c r="Q77" s="201">
        <v>4.63</v>
      </c>
      <c r="R77" s="201">
        <v>18.010000000000002</v>
      </c>
      <c r="S77" s="201">
        <v>11.21</v>
      </c>
      <c r="T77" s="201">
        <v>0</v>
      </c>
      <c r="U77" s="201">
        <v>60.06</v>
      </c>
      <c r="V77" s="201">
        <v>8.8000000000000007</v>
      </c>
      <c r="W77" s="201">
        <v>19.71</v>
      </c>
      <c r="X77" s="201">
        <v>62.65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9.73</v>
      </c>
      <c r="AO77">
        <v>0</v>
      </c>
      <c r="AP77" s="201">
        <v>118.19</v>
      </c>
      <c r="AQ77" s="201">
        <v>38.31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490.17</v>
      </c>
      <c r="L78" s="201">
        <v>8.9</v>
      </c>
      <c r="M78" s="201">
        <v>61.66</v>
      </c>
      <c r="N78" s="201">
        <v>42.28</v>
      </c>
      <c r="O78" s="201">
        <v>70.87</v>
      </c>
      <c r="P78" s="201">
        <v>26.62</v>
      </c>
      <c r="Q78" s="201">
        <v>4.63</v>
      </c>
      <c r="R78" s="201">
        <v>18.010000000000002</v>
      </c>
      <c r="S78" s="201">
        <v>11.59</v>
      </c>
      <c r="T78" s="201">
        <v>0</v>
      </c>
      <c r="U78" s="201">
        <v>60.06</v>
      </c>
      <c r="V78" s="201">
        <v>8.8000000000000007</v>
      </c>
      <c r="W78" s="201">
        <v>19.71</v>
      </c>
      <c r="X78" s="201">
        <v>62.65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9.73</v>
      </c>
      <c r="AO78">
        <v>0</v>
      </c>
      <c r="AP78" s="201">
        <v>118.19</v>
      </c>
      <c r="AQ78" s="201">
        <v>38.31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490.17</v>
      </c>
      <c r="L79" s="201">
        <v>8.9</v>
      </c>
      <c r="M79" s="201">
        <v>61.66</v>
      </c>
      <c r="N79" s="201">
        <v>42.28</v>
      </c>
      <c r="O79" s="201">
        <v>70.87</v>
      </c>
      <c r="P79" s="201">
        <v>26.62</v>
      </c>
      <c r="Q79" s="201">
        <v>4.63</v>
      </c>
      <c r="R79" s="201">
        <v>18.010000000000002</v>
      </c>
      <c r="S79" s="201">
        <v>11.21</v>
      </c>
      <c r="T79" s="201">
        <v>0</v>
      </c>
      <c r="U79" s="201">
        <v>60.06</v>
      </c>
      <c r="V79" s="201">
        <v>8.8000000000000007</v>
      </c>
      <c r="W79" s="201">
        <v>19.71</v>
      </c>
      <c r="X79" s="201">
        <v>62.65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84.02</v>
      </c>
      <c r="AJ79" s="201">
        <v>0</v>
      </c>
      <c r="AK79" s="201">
        <v>0</v>
      </c>
      <c r="AL79" s="201">
        <v>0</v>
      </c>
      <c r="AM79" s="201">
        <v>0</v>
      </c>
      <c r="AN79" s="201">
        <v>9.73</v>
      </c>
      <c r="AO79">
        <v>0</v>
      </c>
      <c r="AP79" s="201">
        <v>118.19</v>
      </c>
      <c r="AQ79" s="201">
        <v>38.31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435.15</v>
      </c>
      <c r="L80" s="201">
        <v>8.9</v>
      </c>
      <c r="M80" s="201">
        <v>61.66</v>
      </c>
      <c r="N80" s="201">
        <v>42.28</v>
      </c>
      <c r="O80" s="201">
        <v>70.87</v>
      </c>
      <c r="P80" s="201">
        <v>26.62</v>
      </c>
      <c r="Q80" s="201">
        <v>4.63</v>
      </c>
      <c r="R80" s="201">
        <v>18.010000000000002</v>
      </c>
      <c r="S80" s="201">
        <v>11.21</v>
      </c>
      <c r="T80" s="201">
        <v>0</v>
      </c>
      <c r="U80" s="201">
        <v>60.06</v>
      </c>
      <c r="V80" s="201">
        <v>8.8000000000000007</v>
      </c>
      <c r="W80" s="201">
        <v>19.71</v>
      </c>
      <c r="X80" s="201">
        <v>62.65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84.02</v>
      </c>
      <c r="AJ80" s="201">
        <v>0</v>
      </c>
      <c r="AK80" s="201">
        <v>0</v>
      </c>
      <c r="AL80" s="201">
        <v>0</v>
      </c>
      <c r="AM80" s="201">
        <v>0</v>
      </c>
      <c r="AN80" s="201">
        <v>9.73</v>
      </c>
      <c r="AO80">
        <v>0</v>
      </c>
      <c r="AP80" s="201">
        <v>118.19</v>
      </c>
      <c r="AQ80" s="201">
        <v>38.31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435.15</v>
      </c>
      <c r="L81" s="201">
        <v>8.9</v>
      </c>
      <c r="M81" s="201">
        <v>61.66</v>
      </c>
      <c r="N81" s="201">
        <v>42.28</v>
      </c>
      <c r="O81" s="201">
        <v>70.87</v>
      </c>
      <c r="P81" s="201">
        <v>26.62</v>
      </c>
      <c r="Q81" s="201">
        <v>4.63</v>
      </c>
      <c r="R81" s="201">
        <v>18.010000000000002</v>
      </c>
      <c r="S81" s="201">
        <v>11.11</v>
      </c>
      <c r="T81" s="201">
        <v>0</v>
      </c>
      <c r="U81" s="201">
        <v>60.06</v>
      </c>
      <c r="V81" s="201">
        <v>8.8000000000000007</v>
      </c>
      <c r="W81" s="201">
        <v>19.71</v>
      </c>
      <c r="X81" s="201">
        <v>62.65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84.02</v>
      </c>
      <c r="AJ81" s="201">
        <v>0</v>
      </c>
      <c r="AK81" s="201">
        <v>0</v>
      </c>
      <c r="AL81" s="201">
        <v>0</v>
      </c>
      <c r="AM81" s="201">
        <v>0</v>
      </c>
      <c r="AN81" s="201">
        <v>9.73</v>
      </c>
      <c r="AO81">
        <v>0</v>
      </c>
      <c r="AP81" s="201">
        <v>118.19</v>
      </c>
      <c r="AQ81" s="201">
        <v>38.31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464.16</v>
      </c>
      <c r="L82" s="201">
        <v>8.9</v>
      </c>
      <c r="M82" s="201">
        <v>61.66</v>
      </c>
      <c r="N82" s="201">
        <v>42.28</v>
      </c>
      <c r="O82" s="201">
        <v>70.87</v>
      </c>
      <c r="P82" s="201">
        <v>26.62</v>
      </c>
      <c r="Q82" s="201">
        <v>4.63</v>
      </c>
      <c r="R82" s="201">
        <v>18.010000000000002</v>
      </c>
      <c r="S82" s="201">
        <v>11.21</v>
      </c>
      <c r="T82" s="201">
        <v>0</v>
      </c>
      <c r="U82" s="201">
        <v>60.06</v>
      </c>
      <c r="V82" s="201">
        <v>8.8000000000000007</v>
      </c>
      <c r="W82" s="201">
        <v>19.71</v>
      </c>
      <c r="X82" s="201">
        <v>62.65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84.02</v>
      </c>
      <c r="AJ82" s="201">
        <v>0</v>
      </c>
      <c r="AK82" s="201">
        <v>0</v>
      </c>
      <c r="AL82" s="201">
        <v>0</v>
      </c>
      <c r="AM82" s="201">
        <v>0</v>
      </c>
      <c r="AN82" s="201">
        <v>9.73</v>
      </c>
      <c r="AO82">
        <v>0</v>
      </c>
      <c r="AP82" s="201">
        <v>118.19</v>
      </c>
      <c r="AQ82" s="201">
        <v>38.31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490.17</v>
      </c>
      <c r="L83" s="201">
        <v>8.9</v>
      </c>
      <c r="M83" s="201">
        <v>61.66</v>
      </c>
      <c r="N83" s="201">
        <v>42.28</v>
      </c>
      <c r="O83" s="201">
        <v>70.87</v>
      </c>
      <c r="P83" s="201">
        <v>26.62</v>
      </c>
      <c r="Q83" s="201">
        <v>4.63</v>
      </c>
      <c r="R83" s="201">
        <v>18.010000000000002</v>
      </c>
      <c r="S83" s="201">
        <v>11.21</v>
      </c>
      <c r="T83" s="201">
        <v>0</v>
      </c>
      <c r="U83" s="201">
        <v>60.06</v>
      </c>
      <c r="V83" s="201">
        <v>8.8000000000000007</v>
      </c>
      <c r="W83" s="201">
        <v>19.71</v>
      </c>
      <c r="X83" s="201">
        <v>62.65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9.73</v>
      </c>
      <c r="AO83">
        <v>0</v>
      </c>
      <c r="AP83" s="201">
        <v>118.19</v>
      </c>
      <c r="AQ83" s="201">
        <v>38.31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490.17</v>
      </c>
      <c r="L84" s="201">
        <v>8.9</v>
      </c>
      <c r="M84" s="201">
        <v>61.66</v>
      </c>
      <c r="N84" s="201">
        <v>42.28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11.21</v>
      </c>
      <c r="T84" s="201">
        <v>0</v>
      </c>
      <c r="U84" s="201">
        <v>60.06</v>
      </c>
      <c r="V84" s="201">
        <v>8.8000000000000007</v>
      </c>
      <c r="W84" s="201">
        <v>19.71</v>
      </c>
      <c r="X84" s="201">
        <v>62.65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9.73</v>
      </c>
      <c r="AO84">
        <v>0</v>
      </c>
      <c r="AP84" s="201">
        <v>118.19</v>
      </c>
      <c r="AQ84" s="201">
        <v>38.31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490.17</v>
      </c>
      <c r="L85" s="201">
        <v>8.9</v>
      </c>
      <c r="M85" s="201">
        <v>61.66</v>
      </c>
      <c r="N85" s="201">
        <v>42.28</v>
      </c>
      <c r="O85" s="201">
        <v>70.87</v>
      </c>
      <c r="P85" s="201">
        <v>26.62</v>
      </c>
      <c r="Q85" s="201">
        <v>4.63</v>
      </c>
      <c r="R85" s="201">
        <v>18.010000000000002</v>
      </c>
      <c r="S85" s="201">
        <v>11.21</v>
      </c>
      <c r="T85" s="201">
        <v>0</v>
      </c>
      <c r="U85" s="201">
        <v>60.06</v>
      </c>
      <c r="V85" s="201">
        <v>8.8000000000000007</v>
      </c>
      <c r="W85" s="201">
        <v>19.71</v>
      </c>
      <c r="X85" s="201">
        <v>62.65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9.73</v>
      </c>
      <c r="AO85">
        <v>0</v>
      </c>
      <c r="AP85" s="201">
        <v>118.19</v>
      </c>
      <c r="AQ85" s="201">
        <v>38.31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435.15</v>
      </c>
      <c r="L86" s="201">
        <v>8.9</v>
      </c>
      <c r="M86" s="201">
        <v>61.66</v>
      </c>
      <c r="N86" s="201">
        <v>42.28</v>
      </c>
      <c r="O86" s="201">
        <v>70.87</v>
      </c>
      <c r="P86" s="201">
        <v>26.62</v>
      </c>
      <c r="Q86" s="201">
        <v>4.63</v>
      </c>
      <c r="R86" s="201">
        <v>18.010000000000002</v>
      </c>
      <c r="S86" s="201">
        <v>11.21</v>
      </c>
      <c r="T86" s="201">
        <v>0</v>
      </c>
      <c r="U86" s="201">
        <v>60.06</v>
      </c>
      <c r="V86" s="201">
        <v>8.8000000000000007</v>
      </c>
      <c r="W86" s="201">
        <v>19.71</v>
      </c>
      <c r="X86" s="201">
        <v>62.65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9.73</v>
      </c>
      <c r="AO86">
        <v>0</v>
      </c>
      <c r="AP86" s="201">
        <v>118.19</v>
      </c>
      <c r="AQ86" s="201">
        <v>38.31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435.15</v>
      </c>
      <c r="L87" s="201">
        <v>8.9</v>
      </c>
      <c r="M87" s="201">
        <v>61.66</v>
      </c>
      <c r="N87" s="201">
        <v>42.28</v>
      </c>
      <c r="O87" s="201">
        <v>70.87</v>
      </c>
      <c r="P87" s="201">
        <v>26.62</v>
      </c>
      <c r="Q87" s="201">
        <v>4.63</v>
      </c>
      <c r="R87" s="201">
        <v>18.010000000000002</v>
      </c>
      <c r="S87" s="201">
        <v>11.21</v>
      </c>
      <c r="T87" s="201">
        <v>0</v>
      </c>
      <c r="U87" s="201">
        <v>60.06</v>
      </c>
      <c r="V87" s="201">
        <v>8.8000000000000007</v>
      </c>
      <c r="W87" s="201">
        <v>19.71</v>
      </c>
      <c r="X87" s="201">
        <v>62.65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9.73</v>
      </c>
      <c r="AO87">
        <v>0</v>
      </c>
      <c r="AP87" s="201">
        <v>118.19</v>
      </c>
      <c r="AQ87" s="201">
        <v>38.31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435.15</v>
      </c>
      <c r="L88" s="201">
        <v>8.9</v>
      </c>
      <c r="M88" s="201">
        <v>61.66</v>
      </c>
      <c r="N88" s="201">
        <v>42.28</v>
      </c>
      <c r="O88" s="201">
        <v>70.87</v>
      </c>
      <c r="P88" s="201">
        <v>26.62</v>
      </c>
      <c r="Q88" s="201">
        <v>4.63</v>
      </c>
      <c r="R88" s="201">
        <v>18</v>
      </c>
      <c r="S88" s="201">
        <v>11.21</v>
      </c>
      <c r="T88" s="201">
        <v>0</v>
      </c>
      <c r="U88" s="201">
        <v>60.06</v>
      </c>
      <c r="V88" s="201">
        <v>8.8000000000000007</v>
      </c>
      <c r="W88" s="201">
        <v>19.71</v>
      </c>
      <c r="X88" s="201">
        <v>62.65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9.73</v>
      </c>
      <c r="AO88">
        <v>0</v>
      </c>
      <c r="AP88" s="201">
        <v>118.19</v>
      </c>
      <c r="AQ88" s="201">
        <v>38.31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435.15</v>
      </c>
      <c r="L89" s="201">
        <v>8.9</v>
      </c>
      <c r="M89" s="201">
        <v>61.66</v>
      </c>
      <c r="N89" s="201">
        <v>42.28</v>
      </c>
      <c r="O89" s="201">
        <v>70.87</v>
      </c>
      <c r="P89" s="201">
        <v>26.62</v>
      </c>
      <c r="Q89" s="201">
        <v>4.63</v>
      </c>
      <c r="R89" s="201">
        <v>18</v>
      </c>
      <c r="S89" s="201">
        <v>11.21</v>
      </c>
      <c r="T89" s="201">
        <v>0</v>
      </c>
      <c r="U89" s="201">
        <v>60.06</v>
      </c>
      <c r="V89" s="201">
        <v>8.8000000000000007</v>
      </c>
      <c r="W89" s="201">
        <v>19.71</v>
      </c>
      <c r="X89" s="201">
        <v>62.65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9.73</v>
      </c>
      <c r="AO89">
        <v>0</v>
      </c>
      <c r="AP89" s="201">
        <v>118.19</v>
      </c>
      <c r="AQ89" s="201">
        <v>38.31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435.15</v>
      </c>
      <c r="L90" s="201">
        <v>8.9</v>
      </c>
      <c r="M90" s="201">
        <v>61.66</v>
      </c>
      <c r="N90" s="201">
        <v>42.28</v>
      </c>
      <c r="O90" s="201">
        <v>70.87</v>
      </c>
      <c r="P90" s="201">
        <v>26.62</v>
      </c>
      <c r="Q90" s="201">
        <v>4.63</v>
      </c>
      <c r="R90" s="201">
        <v>18</v>
      </c>
      <c r="S90" s="201">
        <v>11.21</v>
      </c>
      <c r="T90" s="201">
        <v>0</v>
      </c>
      <c r="U90" s="201">
        <v>60.06</v>
      </c>
      <c r="V90" s="201">
        <v>8.8000000000000007</v>
      </c>
      <c r="W90" s="201">
        <v>19.71</v>
      </c>
      <c r="X90" s="201">
        <v>62.65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9.73</v>
      </c>
      <c r="AO90">
        <v>0</v>
      </c>
      <c r="AP90" s="201">
        <v>118.19</v>
      </c>
      <c r="AQ90" s="201">
        <v>38.31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435.15</v>
      </c>
      <c r="L91" s="201">
        <v>8.8800000000000008</v>
      </c>
      <c r="M91" s="201">
        <v>61.66</v>
      </c>
      <c r="N91" s="201">
        <v>42.28</v>
      </c>
      <c r="O91" s="201">
        <v>70.87</v>
      </c>
      <c r="P91" s="201">
        <v>26.62</v>
      </c>
      <c r="Q91" s="201">
        <v>4.63</v>
      </c>
      <c r="R91" s="201">
        <v>18</v>
      </c>
      <c r="S91" s="201">
        <v>11.21</v>
      </c>
      <c r="T91" s="201">
        <v>0</v>
      </c>
      <c r="U91" s="201">
        <v>60.06</v>
      </c>
      <c r="V91" s="201">
        <v>8.8000000000000007</v>
      </c>
      <c r="W91" s="201">
        <v>19.71</v>
      </c>
      <c r="X91" s="201">
        <v>62.65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9.73</v>
      </c>
      <c r="AO91">
        <v>0</v>
      </c>
      <c r="AP91" s="201">
        <v>118.19</v>
      </c>
      <c r="AQ91" s="201">
        <v>38.31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435.15</v>
      </c>
      <c r="L92" s="201">
        <v>8.8800000000000008</v>
      </c>
      <c r="M92" s="201">
        <v>61.66</v>
      </c>
      <c r="N92" s="201">
        <v>42.28</v>
      </c>
      <c r="O92" s="201">
        <v>70.87</v>
      </c>
      <c r="P92" s="201">
        <v>26.62</v>
      </c>
      <c r="Q92" s="201">
        <v>4.63</v>
      </c>
      <c r="R92" s="201">
        <v>18</v>
      </c>
      <c r="S92" s="201">
        <v>11.21</v>
      </c>
      <c r="T92" s="201">
        <v>0</v>
      </c>
      <c r="U92" s="201">
        <v>60.06</v>
      </c>
      <c r="V92" s="201">
        <v>8.8000000000000007</v>
      </c>
      <c r="W92" s="201">
        <v>19.71</v>
      </c>
      <c r="X92" s="201">
        <v>62.65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9.73</v>
      </c>
      <c r="AO92">
        <v>0</v>
      </c>
      <c r="AP92" s="201">
        <v>118.19</v>
      </c>
      <c r="AQ92" s="201">
        <v>38.31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386.8</v>
      </c>
      <c r="L93" s="201">
        <v>8.8800000000000008</v>
      </c>
      <c r="M93" s="201">
        <v>61.66</v>
      </c>
      <c r="N93" s="201">
        <v>42.28</v>
      </c>
      <c r="O93" s="201">
        <v>70.87</v>
      </c>
      <c r="P93" s="201">
        <v>26.62</v>
      </c>
      <c r="Q93" s="201">
        <v>4.63</v>
      </c>
      <c r="R93" s="201">
        <v>18</v>
      </c>
      <c r="S93" s="201">
        <v>11.21</v>
      </c>
      <c r="T93" s="201">
        <v>0</v>
      </c>
      <c r="U93" s="201">
        <v>60.06</v>
      </c>
      <c r="V93" s="201">
        <v>8.8000000000000007</v>
      </c>
      <c r="W93" s="201">
        <v>19.71</v>
      </c>
      <c r="X93" s="201">
        <v>62.65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9.73</v>
      </c>
      <c r="AO93">
        <v>0</v>
      </c>
      <c r="AP93" s="201">
        <v>118.19</v>
      </c>
      <c r="AQ93" s="201">
        <v>38.31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386.8</v>
      </c>
      <c r="L94" s="201">
        <v>8.8800000000000008</v>
      </c>
      <c r="M94" s="201">
        <v>61.66</v>
      </c>
      <c r="N94" s="201">
        <v>42.28</v>
      </c>
      <c r="O94" s="201">
        <v>70.87</v>
      </c>
      <c r="P94" s="201">
        <v>26.62</v>
      </c>
      <c r="Q94" s="201">
        <v>4.63</v>
      </c>
      <c r="R94" s="201">
        <v>18.010000000000002</v>
      </c>
      <c r="S94" s="201">
        <v>11.21</v>
      </c>
      <c r="T94" s="201">
        <v>0</v>
      </c>
      <c r="U94" s="201">
        <v>60.06</v>
      </c>
      <c r="V94" s="201">
        <v>8.8000000000000007</v>
      </c>
      <c r="W94" s="201">
        <v>19.71</v>
      </c>
      <c r="X94" s="201">
        <v>62.65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9.73</v>
      </c>
      <c r="AO94">
        <v>0</v>
      </c>
      <c r="AP94" s="201">
        <v>118.19</v>
      </c>
      <c r="AQ94" s="201">
        <v>38.31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386.8</v>
      </c>
      <c r="L95" s="201">
        <v>8.8800000000000008</v>
      </c>
      <c r="M95" s="201">
        <v>61.66</v>
      </c>
      <c r="N95" s="201">
        <v>42.28</v>
      </c>
      <c r="O95" s="201">
        <v>70.87</v>
      </c>
      <c r="P95" s="201">
        <v>26.62</v>
      </c>
      <c r="Q95" s="201">
        <v>4.63</v>
      </c>
      <c r="R95" s="201">
        <v>18.57</v>
      </c>
      <c r="S95" s="201">
        <v>11.21</v>
      </c>
      <c r="T95" s="201">
        <v>0</v>
      </c>
      <c r="U95" s="201">
        <v>60.06</v>
      </c>
      <c r="V95" s="201">
        <v>8.8000000000000007</v>
      </c>
      <c r="W95" s="201">
        <v>19.71</v>
      </c>
      <c r="X95" s="201">
        <v>62.65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9.73</v>
      </c>
      <c r="AO95">
        <v>0</v>
      </c>
      <c r="AP95" s="201">
        <v>118.19</v>
      </c>
      <c r="AQ95" s="201">
        <v>38.31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386.8</v>
      </c>
      <c r="L96" s="201">
        <v>8.8800000000000008</v>
      </c>
      <c r="M96" s="201">
        <v>61.66</v>
      </c>
      <c r="N96" s="201">
        <v>42.28</v>
      </c>
      <c r="O96" s="201">
        <v>70.87</v>
      </c>
      <c r="P96" s="201">
        <v>26.62</v>
      </c>
      <c r="Q96" s="201">
        <v>4.63</v>
      </c>
      <c r="R96" s="201">
        <v>18</v>
      </c>
      <c r="S96" s="201">
        <v>11.21</v>
      </c>
      <c r="T96" s="201">
        <v>0</v>
      </c>
      <c r="U96" s="201">
        <v>60.06</v>
      </c>
      <c r="V96" s="201">
        <v>8.8000000000000007</v>
      </c>
      <c r="W96" s="201">
        <v>19.71</v>
      </c>
      <c r="X96" s="201">
        <v>62.65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9.73</v>
      </c>
      <c r="AO96">
        <v>0</v>
      </c>
      <c r="AP96" s="201">
        <v>118.19</v>
      </c>
      <c r="AQ96" s="201">
        <v>38.31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348.12</v>
      </c>
      <c r="L97" s="201">
        <v>8.8800000000000008</v>
      </c>
      <c r="M97" s="201">
        <v>61.66</v>
      </c>
      <c r="N97" s="201">
        <v>42.28</v>
      </c>
      <c r="O97" s="201">
        <v>70.87</v>
      </c>
      <c r="P97" s="201">
        <v>26.62</v>
      </c>
      <c r="Q97" s="201">
        <v>4.63</v>
      </c>
      <c r="R97" s="201">
        <v>18</v>
      </c>
      <c r="S97" s="201">
        <v>11.21</v>
      </c>
      <c r="T97" s="201">
        <v>0</v>
      </c>
      <c r="U97" s="201">
        <v>60.06</v>
      </c>
      <c r="V97" s="201">
        <v>8.8000000000000007</v>
      </c>
      <c r="W97" s="201">
        <v>19.71</v>
      </c>
      <c r="X97" s="201">
        <v>62.65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9.73</v>
      </c>
      <c r="AO97">
        <v>0</v>
      </c>
      <c r="AP97" s="201">
        <v>118.19</v>
      </c>
      <c r="AQ97" s="201">
        <v>38.31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328.78</v>
      </c>
      <c r="L98" s="201">
        <v>8.8800000000000008</v>
      </c>
      <c r="M98" s="201">
        <v>61.66</v>
      </c>
      <c r="N98" s="201">
        <v>42.28</v>
      </c>
      <c r="O98" s="201">
        <v>70.87</v>
      </c>
      <c r="P98" s="201">
        <v>26.62</v>
      </c>
      <c r="Q98" s="201">
        <v>4.63</v>
      </c>
      <c r="R98" s="201">
        <v>18</v>
      </c>
      <c r="S98" s="201">
        <v>11.21</v>
      </c>
      <c r="T98" s="201">
        <v>0</v>
      </c>
      <c r="U98" s="201">
        <v>60.06</v>
      </c>
      <c r="V98" s="201">
        <v>8.8000000000000007</v>
      </c>
      <c r="W98" s="201">
        <v>19.71</v>
      </c>
      <c r="X98" s="201">
        <v>62.65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9.73</v>
      </c>
      <c r="AO98">
        <v>0</v>
      </c>
      <c r="AP98" s="201">
        <v>118.19</v>
      </c>
      <c r="AQ98" s="201">
        <v>38.31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8.3691775000000028</v>
      </c>
      <c r="L99">
        <f t="shared" si="0"/>
        <v>0.15251999999999993</v>
      </c>
      <c r="M99">
        <f t="shared" si="0"/>
        <v>1.479839999999998</v>
      </c>
      <c r="N99">
        <f t="shared" si="0"/>
        <v>1.0147200000000021</v>
      </c>
      <c r="O99">
        <f t="shared" si="0"/>
        <v>1.7008799999999977</v>
      </c>
      <c r="P99">
        <f t="shared" si="0"/>
        <v>0.63887999999999856</v>
      </c>
      <c r="Q99">
        <f t="shared" si="0"/>
        <v>9.4439999999999982E-2</v>
      </c>
      <c r="R99">
        <f t="shared" si="0"/>
        <v>0.38197250000000005</v>
      </c>
      <c r="S99">
        <f t="shared" si="0"/>
        <v>0.2269550000000003</v>
      </c>
      <c r="T99">
        <f t="shared" si="0"/>
        <v>0</v>
      </c>
      <c r="U99">
        <f t="shared" si="0"/>
        <v>1.4414400000000018</v>
      </c>
      <c r="V99">
        <f t="shared" si="0"/>
        <v>0.18818249999999981</v>
      </c>
      <c r="W99">
        <f t="shared" si="0"/>
        <v>0.45327500000000059</v>
      </c>
      <c r="X99">
        <f t="shared" si="0"/>
        <v>1.4473399999999983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2.0164450000000049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6.5677499999999986E-2</v>
      </c>
      <c r="AO99">
        <f t="shared" si="0"/>
        <v>0</v>
      </c>
      <c r="AP99">
        <f t="shared" si="0"/>
        <v>2.5568975000000012</v>
      </c>
      <c r="AQ99">
        <f t="shared" ref="AQ99:AT99" si="1">SUM(AQ3:AQ98)/4000</f>
        <v>0.7703999999999992</v>
      </c>
      <c r="AR99">
        <f t="shared" si="1"/>
        <v>0.49575749999999996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87.03</v>
      </c>
      <c r="L3" s="201">
        <v>33.85</v>
      </c>
      <c r="M3" s="201">
        <v>0</v>
      </c>
      <c r="N3" s="201">
        <v>24.45</v>
      </c>
      <c r="O3" s="201">
        <v>48.71</v>
      </c>
      <c r="P3" s="201">
        <v>66.760000000000005</v>
      </c>
      <c r="Q3" s="201">
        <v>1.94</v>
      </c>
      <c r="R3" s="201">
        <v>5.8</v>
      </c>
      <c r="S3" s="201">
        <v>3.87</v>
      </c>
      <c r="T3" s="201">
        <v>0</v>
      </c>
      <c r="U3" s="201">
        <v>320.04000000000002</v>
      </c>
      <c r="V3" s="201">
        <v>2.9</v>
      </c>
      <c r="W3" s="201">
        <v>6.77</v>
      </c>
      <c r="X3" s="201">
        <v>20.309999999999999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34.81</v>
      </c>
      <c r="AQ3" s="201">
        <v>11.6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87.03</v>
      </c>
      <c r="L4" s="201">
        <v>33.85</v>
      </c>
      <c r="M4" s="201">
        <v>0</v>
      </c>
      <c r="N4" s="201">
        <v>24.45</v>
      </c>
      <c r="O4" s="201">
        <v>48.71</v>
      </c>
      <c r="P4" s="201">
        <v>66.760000000000005</v>
      </c>
      <c r="Q4" s="201">
        <v>1.94</v>
      </c>
      <c r="R4" s="201">
        <v>5.8</v>
      </c>
      <c r="S4" s="201">
        <v>3.87</v>
      </c>
      <c r="T4" s="201">
        <v>0</v>
      </c>
      <c r="U4" s="201">
        <v>320.04000000000002</v>
      </c>
      <c r="V4" s="201">
        <v>2.9</v>
      </c>
      <c r="W4" s="201">
        <v>6.77</v>
      </c>
      <c r="X4" s="201">
        <v>20.309999999999999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34.81</v>
      </c>
      <c r="AQ4" s="201">
        <v>11.6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87.03</v>
      </c>
      <c r="L5" s="201">
        <v>33.96</v>
      </c>
      <c r="M5" s="201">
        <v>0</v>
      </c>
      <c r="N5" s="201">
        <v>24.45</v>
      </c>
      <c r="O5" s="201">
        <v>48.71</v>
      </c>
      <c r="P5" s="201">
        <v>66.760000000000005</v>
      </c>
      <c r="Q5" s="201">
        <v>1.93</v>
      </c>
      <c r="R5" s="201">
        <v>5.8</v>
      </c>
      <c r="S5" s="201">
        <v>3.87</v>
      </c>
      <c r="T5" s="201">
        <v>0</v>
      </c>
      <c r="U5" s="201">
        <v>320.04000000000002</v>
      </c>
      <c r="V5" s="201">
        <v>2.9</v>
      </c>
      <c r="W5" s="201">
        <v>6.77</v>
      </c>
      <c r="X5" s="201">
        <v>20.309999999999999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34.81</v>
      </c>
      <c r="AQ5" s="201">
        <v>11.6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87.03</v>
      </c>
      <c r="L6" s="201">
        <v>33.96</v>
      </c>
      <c r="M6" s="201">
        <v>0</v>
      </c>
      <c r="N6" s="201">
        <v>24.45</v>
      </c>
      <c r="O6" s="201">
        <v>48.71</v>
      </c>
      <c r="P6" s="201">
        <v>66.760000000000005</v>
      </c>
      <c r="Q6" s="201">
        <v>1.93</v>
      </c>
      <c r="R6" s="201">
        <v>5.8</v>
      </c>
      <c r="S6" s="201">
        <v>3.87</v>
      </c>
      <c r="T6" s="201">
        <v>0</v>
      </c>
      <c r="U6" s="201">
        <v>320.04000000000002</v>
      </c>
      <c r="V6" s="201">
        <v>2.9</v>
      </c>
      <c r="W6" s="201">
        <v>6.77</v>
      </c>
      <c r="X6" s="201">
        <v>20.309999999999999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34.81</v>
      </c>
      <c r="AQ6" s="201">
        <v>11.6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87.03</v>
      </c>
      <c r="L7" s="201">
        <v>33.96</v>
      </c>
      <c r="M7" s="201">
        <v>0</v>
      </c>
      <c r="N7" s="201">
        <v>24.45</v>
      </c>
      <c r="O7" s="201">
        <v>48.71</v>
      </c>
      <c r="P7" s="201">
        <v>66.760000000000005</v>
      </c>
      <c r="Q7" s="201">
        <v>1.93</v>
      </c>
      <c r="R7" s="201">
        <v>5.8</v>
      </c>
      <c r="S7" s="201">
        <v>3.87</v>
      </c>
      <c r="T7" s="201">
        <v>0</v>
      </c>
      <c r="U7" s="201">
        <v>320.04000000000002</v>
      </c>
      <c r="V7" s="201">
        <v>2.9</v>
      </c>
      <c r="W7" s="201">
        <v>6.55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34.81</v>
      </c>
      <c r="AQ7" s="201">
        <v>11.6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87.03</v>
      </c>
      <c r="L8" s="201">
        <v>33.96</v>
      </c>
      <c r="M8" s="201">
        <v>0</v>
      </c>
      <c r="N8" s="201">
        <v>24.45</v>
      </c>
      <c r="O8" s="201">
        <v>48.71</v>
      </c>
      <c r="P8" s="201">
        <v>66.760000000000005</v>
      </c>
      <c r="Q8" s="201">
        <v>1.93</v>
      </c>
      <c r="R8" s="201">
        <v>5.8</v>
      </c>
      <c r="S8" s="201">
        <v>3.87</v>
      </c>
      <c r="T8" s="201">
        <v>0</v>
      </c>
      <c r="U8" s="201">
        <v>320.04000000000002</v>
      </c>
      <c r="V8" s="201">
        <v>2.9</v>
      </c>
      <c r="W8" s="201">
        <v>6.55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34.81</v>
      </c>
      <c r="AQ8" s="201">
        <v>11.6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87.03</v>
      </c>
      <c r="L9" s="201">
        <v>33.96</v>
      </c>
      <c r="M9" s="201">
        <v>0</v>
      </c>
      <c r="N9" s="201">
        <v>24.45</v>
      </c>
      <c r="O9" s="201">
        <v>48.71</v>
      </c>
      <c r="P9" s="201">
        <v>66.760000000000005</v>
      </c>
      <c r="Q9" s="201">
        <v>1.93</v>
      </c>
      <c r="R9" s="201">
        <v>5.8</v>
      </c>
      <c r="S9" s="201">
        <v>3.87</v>
      </c>
      <c r="T9" s="201">
        <v>0</v>
      </c>
      <c r="U9" s="201">
        <v>320.04000000000002</v>
      </c>
      <c r="V9" s="201">
        <v>2.9</v>
      </c>
      <c r="W9" s="201">
        <v>6.55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34.81</v>
      </c>
      <c r="AQ9" s="201">
        <v>11.6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87.03</v>
      </c>
      <c r="L10" s="201">
        <v>33.96</v>
      </c>
      <c r="M10" s="201">
        <v>0</v>
      </c>
      <c r="N10" s="201">
        <v>24.45</v>
      </c>
      <c r="O10" s="201">
        <v>48.71</v>
      </c>
      <c r="P10" s="201">
        <v>66.760000000000005</v>
      </c>
      <c r="Q10" s="201">
        <v>1.93</v>
      </c>
      <c r="R10" s="201">
        <v>5.8</v>
      </c>
      <c r="S10" s="201">
        <v>3.87</v>
      </c>
      <c r="T10" s="201">
        <v>0</v>
      </c>
      <c r="U10" s="201">
        <v>320.04000000000002</v>
      </c>
      <c r="V10" s="201">
        <v>2.9</v>
      </c>
      <c r="W10" s="201">
        <v>6.55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34.81</v>
      </c>
      <c r="AQ10" s="201">
        <v>11.6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87.03</v>
      </c>
      <c r="L11" s="201">
        <v>33.96</v>
      </c>
      <c r="M11" s="201">
        <v>0</v>
      </c>
      <c r="N11" s="201">
        <v>24.45</v>
      </c>
      <c r="O11" s="201">
        <v>48.71</v>
      </c>
      <c r="P11" s="201">
        <v>66.760000000000005</v>
      </c>
      <c r="Q11" s="201">
        <v>1.93</v>
      </c>
      <c r="R11" s="201">
        <v>5.8</v>
      </c>
      <c r="S11" s="201">
        <v>3.87</v>
      </c>
      <c r="T11" s="201">
        <v>0</v>
      </c>
      <c r="U11" s="201">
        <v>320.04000000000002</v>
      </c>
      <c r="V11" s="201">
        <v>2.9</v>
      </c>
      <c r="W11" s="201">
        <v>11.4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40</v>
      </c>
      <c r="AQ11" s="201">
        <v>11.6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87.03</v>
      </c>
      <c r="L12" s="201">
        <v>33.96</v>
      </c>
      <c r="M12" s="201">
        <v>0</v>
      </c>
      <c r="N12" s="201">
        <v>24.45</v>
      </c>
      <c r="O12" s="201">
        <v>48.71</v>
      </c>
      <c r="P12" s="201">
        <v>66.760000000000005</v>
      </c>
      <c r="Q12" s="201">
        <v>1.93</v>
      </c>
      <c r="R12" s="201">
        <v>5.8</v>
      </c>
      <c r="S12" s="201">
        <v>3.87</v>
      </c>
      <c r="T12" s="201">
        <v>0</v>
      </c>
      <c r="U12" s="201">
        <v>320.04000000000002</v>
      </c>
      <c r="V12" s="201">
        <v>2.9</v>
      </c>
      <c r="W12" s="201">
        <v>11.4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38.68</v>
      </c>
      <c r="AQ12" s="201">
        <v>11.6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87.03</v>
      </c>
      <c r="L13" s="201">
        <v>33.96</v>
      </c>
      <c r="M13" s="201">
        <v>0</v>
      </c>
      <c r="N13" s="201">
        <v>24.45</v>
      </c>
      <c r="O13" s="201">
        <v>48.71</v>
      </c>
      <c r="P13" s="201">
        <v>66.760000000000005</v>
      </c>
      <c r="Q13" s="201">
        <v>1.93</v>
      </c>
      <c r="R13" s="201">
        <v>5.8</v>
      </c>
      <c r="S13" s="201">
        <v>3.87</v>
      </c>
      <c r="T13" s="201">
        <v>0</v>
      </c>
      <c r="U13" s="201">
        <v>320.04000000000002</v>
      </c>
      <c r="V13" s="201">
        <v>2.9</v>
      </c>
      <c r="W13" s="201">
        <v>11.4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38.68</v>
      </c>
      <c r="AQ13" s="201">
        <v>11.6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87.03</v>
      </c>
      <c r="L14" s="201">
        <v>33.96</v>
      </c>
      <c r="M14" s="201">
        <v>0</v>
      </c>
      <c r="N14" s="201">
        <v>24.45</v>
      </c>
      <c r="O14" s="201">
        <v>48.71</v>
      </c>
      <c r="P14" s="201">
        <v>66.760000000000005</v>
      </c>
      <c r="Q14" s="201">
        <v>1.93</v>
      </c>
      <c r="R14" s="201">
        <v>5.8</v>
      </c>
      <c r="S14" s="201">
        <v>3.87</v>
      </c>
      <c r="T14" s="201">
        <v>0</v>
      </c>
      <c r="U14" s="201">
        <v>320.04000000000002</v>
      </c>
      <c r="V14" s="201">
        <v>2.9</v>
      </c>
      <c r="W14" s="201">
        <v>11.4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38.68</v>
      </c>
      <c r="AQ14" s="201">
        <v>11.6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87.03</v>
      </c>
      <c r="L15" s="201">
        <v>33.96</v>
      </c>
      <c r="M15" s="201">
        <v>0</v>
      </c>
      <c r="N15" s="201">
        <v>24.45</v>
      </c>
      <c r="O15" s="201">
        <v>48.71</v>
      </c>
      <c r="P15" s="201">
        <v>66.760000000000005</v>
      </c>
      <c r="Q15" s="201">
        <v>1.93</v>
      </c>
      <c r="R15" s="201">
        <v>5.8</v>
      </c>
      <c r="S15" s="201">
        <v>3.87</v>
      </c>
      <c r="T15" s="201">
        <v>0</v>
      </c>
      <c r="U15" s="201">
        <v>320.04000000000002</v>
      </c>
      <c r="V15" s="201">
        <v>2.9</v>
      </c>
      <c r="W15" s="201">
        <v>11.4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38.68</v>
      </c>
      <c r="AQ15" s="201">
        <v>11.6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87.03</v>
      </c>
      <c r="L16" s="201">
        <v>33.96</v>
      </c>
      <c r="M16" s="201">
        <v>0</v>
      </c>
      <c r="N16" s="201">
        <v>24.45</v>
      </c>
      <c r="O16" s="201">
        <v>48.71</v>
      </c>
      <c r="P16" s="201">
        <v>66.760000000000005</v>
      </c>
      <c r="Q16" s="201">
        <v>1.93</v>
      </c>
      <c r="R16" s="201">
        <v>5.8</v>
      </c>
      <c r="S16" s="201">
        <v>3.87</v>
      </c>
      <c r="T16" s="201">
        <v>0</v>
      </c>
      <c r="U16" s="201">
        <v>320.04000000000002</v>
      </c>
      <c r="V16" s="201">
        <v>2.9</v>
      </c>
      <c r="W16" s="201">
        <v>6.77</v>
      </c>
      <c r="X16" s="201">
        <v>30.95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34.81</v>
      </c>
      <c r="AQ16" s="201">
        <v>11.6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87.03</v>
      </c>
      <c r="L17" s="201">
        <v>33.96</v>
      </c>
      <c r="M17" s="201">
        <v>0</v>
      </c>
      <c r="N17" s="201">
        <v>24.45</v>
      </c>
      <c r="O17" s="201">
        <v>48.71</v>
      </c>
      <c r="P17" s="201">
        <v>66.760000000000005</v>
      </c>
      <c r="Q17" s="201">
        <v>1.93</v>
      </c>
      <c r="R17" s="201">
        <v>5.8</v>
      </c>
      <c r="S17" s="201">
        <v>3.87</v>
      </c>
      <c r="T17" s="201">
        <v>0</v>
      </c>
      <c r="U17" s="201">
        <v>320.04000000000002</v>
      </c>
      <c r="V17" s="201">
        <v>2.9</v>
      </c>
      <c r="W17" s="201">
        <v>6.77</v>
      </c>
      <c r="X17" s="201">
        <v>30.95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34.81</v>
      </c>
      <c r="AQ17" s="201">
        <v>11.6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87.03</v>
      </c>
      <c r="L18" s="201">
        <v>33.96</v>
      </c>
      <c r="M18" s="201">
        <v>0</v>
      </c>
      <c r="N18" s="201">
        <v>24.45</v>
      </c>
      <c r="O18" s="201">
        <v>48.71</v>
      </c>
      <c r="P18" s="201">
        <v>66.760000000000005</v>
      </c>
      <c r="Q18" s="201">
        <v>1.93</v>
      </c>
      <c r="R18" s="201">
        <v>5.8</v>
      </c>
      <c r="S18" s="201">
        <v>3.87</v>
      </c>
      <c r="T18" s="201">
        <v>0</v>
      </c>
      <c r="U18" s="201">
        <v>320.04000000000002</v>
      </c>
      <c r="V18" s="201">
        <v>2.9</v>
      </c>
      <c r="W18" s="201">
        <v>6.77</v>
      </c>
      <c r="X18" s="201">
        <v>30.95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34.81</v>
      </c>
      <c r="AQ18" s="201">
        <v>11.6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87.03</v>
      </c>
      <c r="L19" s="201">
        <v>33.96</v>
      </c>
      <c r="M19" s="201">
        <v>0</v>
      </c>
      <c r="N19" s="201">
        <v>24.45</v>
      </c>
      <c r="O19" s="201">
        <v>48.71</v>
      </c>
      <c r="P19" s="201">
        <v>66.760000000000005</v>
      </c>
      <c r="Q19" s="201">
        <v>1.93</v>
      </c>
      <c r="R19" s="201">
        <v>5.8</v>
      </c>
      <c r="S19" s="201">
        <v>3.87</v>
      </c>
      <c r="T19" s="201">
        <v>0</v>
      </c>
      <c r="U19" s="201">
        <v>320.04000000000002</v>
      </c>
      <c r="V19" s="201">
        <v>2.9</v>
      </c>
      <c r="W19" s="201">
        <v>6.77</v>
      </c>
      <c r="X19" s="201">
        <v>30.95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34.81</v>
      </c>
      <c r="AQ19" s="201">
        <v>11.6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87.03</v>
      </c>
      <c r="L20" s="201">
        <v>33.96</v>
      </c>
      <c r="M20" s="201">
        <v>0</v>
      </c>
      <c r="N20" s="201">
        <v>24.45</v>
      </c>
      <c r="O20" s="201">
        <v>48.71</v>
      </c>
      <c r="P20" s="201">
        <v>66.760000000000005</v>
      </c>
      <c r="Q20" s="201">
        <v>1.93</v>
      </c>
      <c r="R20" s="201">
        <v>5.8</v>
      </c>
      <c r="S20" s="201">
        <v>3.87</v>
      </c>
      <c r="T20" s="201">
        <v>0</v>
      </c>
      <c r="U20" s="201">
        <v>320.04000000000002</v>
      </c>
      <c r="V20" s="201">
        <v>2.9</v>
      </c>
      <c r="W20" s="201">
        <v>6.77</v>
      </c>
      <c r="X20" s="201">
        <v>30.95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34.81</v>
      </c>
      <c r="AQ20" s="201">
        <v>11.6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87.03</v>
      </c>
      <c r="L21" s="201">
        <v>33.96</v>
      </c>
      <c r="M21" s="201">
        <v>0</v>
      </c>
      <c r="N21" s="201">
        <v>24.45</v>
      </c>
      <c r="O21" s="201">
        <v>48.71</v>
      </c>
      <c r="P21" s="201">
        <v>66.760000000000005</v>
      </c>
      <c r="Q21" s="201">
        <v>1.93</v>
      </c>
      <c r="R21" s="201">
        <v>5.8</v>
      </c>
      <c r="S21" s="201">
        <v>3.87</v>
      </c>
      <c r="T21" s="201">
        <v>0</v>
      </c>
      <c r="U21" s="201">
        <v>320.04000000000002</v>
      </c>
      <c r="V21" s="201">
        <v>2.9</v>
      </c>
      <c r="W21" s="201">
        <v>6.77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34.81</v>
      </c>
      <c r="AQ21" s="201">
        <v>11.6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87.03</v>
      </c>
      <c r="L22" s="201">
        <v>33.96</v>
      </c>
      <c r="M22" s="201">
        <v>0</v>
      </c>
      <c r="N22" s="201">
        <v>24.45</v>
      </c>
      <c r="O22" s="201">
        <v>48.71</v>
      </c>
      <c r="P22" s="201">
        <v>66.760000000000005</v>
      </c>
      <c r="Q22" s="201">
        <v>1.93</v>
      </c>
      <c r="R22" s="201">
        <v>5.8</v>
      </c>
      <c r="S22" s="201">
        <v>3.87</v>
      </c>
      <c r="T22" s="201">
        <v>0</v>
      </c>
      <c r="U22" s="201">
        <v>320.04000000000002</v>
      </c>
      <c r="V22" s="201">
        <v>2.9</v>
      </c>
      <c r="W22" s="201">
        <v>6.77</v>
      </c>
      <c r="X22" s="201">
        <v>34.81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34.81</v>
      </c>
      <c r="AQ22" s="201">
        <v>11.6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87.03</v>
      </c>
      <c r="L23" s="201">
        <v>33.85</v>
      </c>
      <c r="M23" s="201">
        <v>0</v>
      </c>
      <c r="N23" s="201">
        <v>24.45</v>
      </c>
      <c r="O23" s="201">
        <v>48.71</v>
      </c>
      <c r="P23" s="201">
        <v>66.760000000000005</v>
      </c>
      <c r="Q23" s="201">
        <v>1.94</v>
      </c>
      <c r="R23" s="201">
        <v>5.8</v>
      </c>
      <c r="S23" s="201">
        <v>3.87</v>
      </c>
      <c r="T23" s="201">
        <v>0</v>
      </c>
      <c r="U23" s="201">
        <v>320.04000000000002</v>
      </c>
      <c r="V23" s="201">
        <v>2.9</v>
      </c>
      <c r="W23" s="201">
        <v>6.77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34.81</v>
      </c>
      <c r="AQ23" s="201">
        <v>11.6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87.03</v>
      </c>
      <c r="L24" s="201">
        <v>33.85</v>
      </c>
      <c r="M24" s="201">
        <v>0</v>
      </c>
      <c r="N24" s="201">
        <v>24.45</v>
      </c>
      <c r="O24" s="201">
        <v>48.71</v>
      </c>
      <c r="P24" s="201">
        <v>66.760000000000005</v>
      </c>
      <c r="Q24" s="201">
        <v>1.94</v>
      </c>
      <c r="R24" s="201">
        <v>5.8</v>
      </c>
      <c r="S24" s="201">
        <v>3.87</v>
      </c>
      <c r="T24" s="201">
        <v>0</v>
      </c>
      <c r="U24" s="201">
        <v>320.04000000000002</v>
      </c>
      <c r="V24" s="201">
        <v>2.9</v>
      </c>
      <c r="W24" s="201">
        <v>6.77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34.81</v>
      </c>
      <c r="AQ24" s="201">
        <v>11.6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87.03</v>
      </c>
      <c r="L25" s="201">
        <v>33.85</v>
      </c>
      <c r="M25" s="201">
        <v>0</v>
      </c>
      <c r="N25" s="201">
        <v>24.45</v>
      </c>
      <c r="O25" s="201">
        <v>48.71</v>
      </c>
      <c r="P25" s="201">
        <v>66.760000000000005</v>
      </c>
      <c r="Q25" s="201">
        <v>1.94</v>
      </c>
      <c r="R25" s="201">
        <v>5.8</v>
      </c>
      <c r="S25" s="201">
        <v>3.87</v>
      </c>
      <c r="T25" s="201">
        <v>0</v>
      </c>
      <c r="U25" s="201">
        <v>320.04000000000002</v>
      </c>
      <c r="V25" s="201">
        <v>2.9</v>
      </c>
      <c r="W25" s="201">
        <v>11.4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34.81</v>
      </c>
      <c r="AQ25" s="201">
        <v>11.6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87.03</v>
      </c>
      <c r="L26" s="201">
        <v>33.85</v>
      </c>
      <c r="M26" s="201">
        <v>0</v>
      </c>
      <c r="N26" s="201">
        <v>24.45</v>
      </c>
      <c r="O26" s="201">
        <v>48.71</v>
      </c>
      <c r="P26" s="201">
        <v>66.760000000000005</v>
      </c>
      <c r="Q26" s="201">
        <v>1.94</v>
      </c>
      <c r="R26" s="201">
        <v>5.8</v>
      </c>
      <c r="S26" s="201">
        <v>3.87</v>
      </c>
      <c r="T26" s="201">
        <v>0</v>
      </c>
      <c r="U26" s="201">
        <v>320.04000000000002</v>
      </c>
      <c r="V26" s="201">
        <v>2.9</v>
      </c>
      <c r="W26" s="201">
        <v>11.4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34.81</v>
      </c>
      <c r="AQ26" s="201">
        <v>11.6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87.03</v>
      </c>
      <c r="L27" s="201">
        <v>33.85</v>
      </c>
      <c r="M27" s="201">
        <v>0</v>
      </c>
      <c r="N27" s="201">
        <v>24.45</v>
      </c>
      <c r="O27" s="201">
        <v>48.71</v>
      </c>
      <c r="P27" s="201">
        <v>66.760000000000005</v>
      </c>
      <c r="Q27" s="201">
        <v>1.94</v>
      </c>
      <c r="R27" s="201">
        <v>5.8</v>
      </c>
      <c r="S27" s="201">
        <v>3.87</v>
      </c>
      <c r="T27" s="201">
        <v>0</v>
      </c>
      <c r="U27" s="201">
        <v>320.04000000000002</v>
      </c>
      <c r="V27" s="201">
        <v>2.9</v>
      </c>
      <c r="W27" s="201">
        <v>11.4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11.6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87.03</v>
      </c>
      <c r="L28" s="201">
        <v>33.85</v>
      </c>
      <c r="M28" s="201">
        <v>0</v>
      </c>
      <c r="N28" s="201">
        <v>24.45</v>
      </c>
      <c r="O28" s="201">
        <v>48.71</v>
      </c>
      <c r="P28" s="201">
        <v>66.760000000000005</v>
      </c>
      <c r="Q28" s="201">
        <v>1.94</v>
      </c>
      <c r="R28" s="201">
        <v>5.8</v>
      </c>
      <c r="S28" s="201">
        <v>3.87</v>
      </c>
      <c r="T28" s="201">
        <v>0</v>
      </c>
      <c r="U28" s="201">
        <v>320.04000000000002</v>
      </c>
      <c r="V28" s="201">
        <v>2.9</v>
      </c>
      <c r="W28" s="201">
        <v>11.4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11.6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87.03</v>
      </c>
      <c r="L29" s="201">
        <v>33.85</v>
      </c>
      <c r="M29" s="201">
        <v>0</v>
      </c>
      <c r="N29" s="201">
        <v>24.45</v>
      </c>
      <c r="O29" s="201">
        <v>48.71</v>
      </c>
      <c r="P29" s="201">
        <v>66.760000000000005</v>
      </c>
      <c r="Q29" s="201">
        <v>1.94</v>
      </c>
      <c r="R29" s="201">
        <v>5.8</v>
      </c>
      <c r="S29" s="201">
        <v>3.87</v>
      </c>
      <c r="T29" s="201">
        <v>0</v>
      </c>
      <c r="U29" s="201">
        <v>320.04000000000002</v>
      </c>
      <c r="V29" s="201">
        <v>5.0999999999999996</v>
      </c>
      <c r="W29" s="201">
        <v>11.4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11.6</v>
      </c>
      <c r="AR29" s="201">
        <v>4.91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87.03</v>
      </c>
      <c r="L30" s="201">
        <v>33.85</v>
      </c>
      <c r="M30" s="201">
        <v>0</v>
      </c>
      <c r="N30" s="201">
        <v>24.45</v>
      </c>
      <c r="O30" s="201">
        <v>48.71</v>
      </c>
      <c r="P30" s="201">
        <v>66.760000000000005</v>
      </c>
      <c r="Q30" s="201">
        <v>1.94</v>
      </c>
      <c r="R30" s="201">
        <v>5.8</v>
      </c>
      <c r="S30" s="201">
        <v>3.87</v>
      </c>
      <c r="T30" s="201">
        <v>0</v>
      </c>
      <c r="U30" s="201">
        <v>320.04000000000002</v>
      </c>
      <c r="V30" s="201">
        <v>5.0999999999999996</v>
      </c>
      <c r="W30" s="201">
        <v>11.4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11.6</v>
      </c>
      <c r="AR30" s="201">
        <v>9.81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87.03</v>
      </c>
      <c r="L31" s="201">
        <v>33.85</v>
      </c>
      <c r="M31" s="201">
        <v>0</v>
      </c>
      <c r="N31" s="201">
        <v>24.45</v>
      </c>
      <c r="O31" s="201">
        <v>48.71</v>
      </c>
      <c r="P31" s="201">
        <v>66.760000000000005</v>
      </c>
      <c r="Q31" s="201">
        <v>1.94</v>
      </c>
      <c r="R31" s="201">
        <v>5.8</v>
      </c>
      <c r="S31" s="201">
        <v>3.87</v>
      </c>
      <c r="T31" s="201">
        <v>0</v>
      </c>
      <c r="U31" s="201">
        <v>320.04000000000002</v>
      </c>
      <c r="V31" s="201">
        <v>5.0999999999999996</v>
      </c>
      <c r="W31" s="201">
        <v>11.4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11.6</v>
      </c>
      <c r="AR31" s="201">
        <v>18.010000000000002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87.03</v>
      </c>
      <c r="L32" s="201">
        <v>33.85</v>
      </c>
      <c r="M32" s="201">
        <v>0</v>
      </c>
      <c r="N32" s="201">
        <v>24.45</v>
      </c>
      <c r="O32" s="201">
        <v>48.71</v>
      </c>
      <c r="P32" s="201">
        <v>66.760000000000005</v>
      </c>
      <c r="Q32" s="201">
        <v>1.94</v>
      </c>
      <c r="R32" s="201">
        <v>5.8</v>
      </c>
      <c r="S32" s="201">
        <v>3.87</v>
      </c>
      <c r="T32" s="201">
        <v>0</v>
      </c>
      <c r="U32" s="201">
        <v>320.04000000000002</v>
      </c>
      <c r="V32" s="201">
        <v>5.0999999999999996</v>
      </c>
      <c r="W32" s="201">
        <v>11.4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11.6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87.03</v>
      </c>
      <c r="L33" s="201">
        <v>33.85</v>
      </c>
      <c r="M33" s="201">
        <v>0</v>
      </c>
      <c r="N33" s="201">
        <v>24.45</v>
      </c>
      <c r="O33" s="201">
        <v>48.71</v>
      </c>
      <c r="P33" s="201">
        <v>66.760000000000005</v>
      </c>
      <c r="Q33" s="201">
        <v>1.94</v>
      </c>
      <c r="R33" s="201">
        <v>5.8</v>
      </c>
      <c r="S33" s="201">
        <v>3.87</v>
      </c>
      <c r="T33" s="201">
        <v>0</v>
      </c>
      <c r="U33" s="201">
        <v>320.04000000000002</v>
      </c>
      <c r="V33" s="201">
        <v>2.9</v>
      </c>
      <c r="W33" s="201">
        <v>6.77</v>
      </c>
      <c r="X33" s="201">
        <v>22.24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34.81</v>
      </c>
      <c r="AQ33" s="201">
        <v>11.6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87.03</v>
      </c>
      <c r="L34" s="201">
        <v>33.85</v>
      </c>
      <c r="M34" s="201">
        <v>0</v>
      </c>
      <c r="N34" s="201">
        <v>24.45</v>
      </c>
      <c r="O34" s="201">
        <v>48.71</v>
      </c>
      <c r="P34" s="201">
        <v>66.760000000000005</v>
      </c>
      <c r="Q34" s="201">
        <v>1.94</v>
      </c>
      <c r="R34" s="201">
        <v>5.8</v>
      </c>
      <c r="S34" s="201">
        <v>3.87</v>
      </c>
      <c r="T34" s="201">
        <v>0</v>
      </c>
      <c r="U34" s="201">
        <v>320.04000000000002</v>
      </c>
      <c r="V34" s="201">
        <v>2.9</v>
      </c>
      <c r="W34" s="201">
        <v>6.77</v>
      </c>
      <c r="X34" s="201">
        <v>22.24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34.81</v>
      </c>
      <c r="AQ34" s="201">
        <v>11.6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87.03</v>
      </c>
      <c r="L35" s="201">
        <v>33.85</v>
      </c>
      <c r="M35" s="201">
        <v>0</v>
      </c>
      <c r="N35" s="201">
        <v>24.45</v>
      </c>
      <c r="O35" s="201">
        <v>48.71</v>
      </c>
      <c r="P35" s="201">
        <v>66.760000000000005</v>
      </c>
      <c r="Q35" s="201">
        <v>1.94</v>
      </c>
      <c r="R35" s="201">
        <v>5.8</v>
      </c>
      <c r="S35" s="201">
        <v>3.87</v>
      </c>
      <c r="T35" s="201">
        <v>0</v>
      </c>
      <c r="U35" s="201">
        <v>320.04000000000002</v>
      </c>
      <c r="V35" s="201">
        <v>2.9</v>
      </c>
      <c r="W35" s="201">
        <v>6.77</v>
      </c>
      <c r="X35" s="201">
        <v>25.14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34.81</v>
      </c>
      <c r="AQ35" s="201">
        <v>11.6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87.03</v>
      </c>
      <c r="L36" s="201">
        <v>33.85</v>
      </c>
      <c r="M36" s="201">
        <v>0</v>
      </c>
      <c r="N36" s="201">
        <v>24.45</v>
      </c>
      <c r="O36" s="201">
        <v>48.71</v>
      </c>
      <c r="P36" s="201">
        <v>66.760000000000005</v>
      </c>
      <c r="Q36" s="201">
        <v>1.94</v>
      </c>
      <c r="R36" s="201">
        <v>5.8</v>
      </c>
      <c r="S36" s="201">
        <v>3.87</v>
      </c>
      <c r="T36" s="201">
        <v>0</v>
      </c>
      <c r="U36" s="201">
        <v>320.04000000000002</v>
      </c>
      <c r="V36" s="201">
        <v>2.9</v>
      </c>
      <c r="W36" s="201">
        <v>6.77</v>
      </c>
      <c r="X36" s="201">
        <v>25.14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34.81</v>
      </c>
      <c r="AQ36" s="201">
        <v>11.6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87.03</v>
      </c>
      <c r="L37" s="201">
        <v>33.85</v>
      </c>
      <c r="M37" s="201">
        <v>0</v>
      </c>
      <c r="N37" s="201">
        <v>24.45</v>
      </c>
      <c r="O37" s="201">
        <v>48.71</v>
      </c>
      <c r="P37" s="201">
        <v>66.760000000000005</v>
      </c>
      <c r="Q37" s="201">
        <v>1.94</v>
      </c>
      <c r="R37" s="201">
        <v>5.8</v>
      </c>
      <c r="S37" s="201">
        <v>3.87</v>
      </c>
      <c r="T37" s="201">
        <v>0</v>
      </c>
      <c r="U37" s="201">
        <v>320.04000000000002</v>
      </c>
      <c r="V37" s="201">
        <v>2.9</v>
      </c>
      <c r="W37" s="201">
        <v>6.77</v>
      </c>
      <c r="X37" s="201">
        <v>25.14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34.94</v>
      </c>
      <c r="AQ37" s="201">
        <v>11.65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87.03</v>
      </c>
      <c r="L38" s="201">
        <v>33.85</v>
      </c>
      <c r="M38" s="201">
        <v>0</v>
      </c>
      <c r="N38" s="201">
        <v>24.45</v>
      </c>
      <c r="O38" s="201">
        <v>48.71</v>
      </c>
      <c r="P38" s="201">
        <v>66.760000000000005</v>
      </c>
      <c r="Q38" s="201">
        <v>1.94</v>
      </c>
      <c r="R38" s="201">
        <v>5.8</v>
      </c>
      <c r="S38" s="201">
        <v>3.87</v>
      </c>
      <c r="T38" s="201">
        <v>0</v>
      </c>
      <c r="U38" s="201">
        <v>320.04000000000002</v>
      </c>
      <c r="V38" s="201">
        <v>2.9</v>
      </c>
      <c r="W38" s="201">
        <v>6.77</v>
      </c>
      <c r="X38" s="201">
        <v>30.95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34.94</v>
      </c>
      <c r="AQ38" s="201">
        <v>11.65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87.03</v>
      </c>
      <c r="L39" s="201">
        <v>33.85</v>
      </c>
      <c r="M39" s="201">
        <v>0</v>
      </c>
      <c r="N39" s="201">
        <v>24.45</v>
      </c>
      <c r="O39" s="201">
        <v>48.71</v>
      </c>
      <c r="P39" s="201">
        <v>66.760000000000005</v>
      </c>
      <c r="Q39" s="201">
        <v>1.94</v>
      </c>
      <c r="R39" s="201">
        <v>5.8</v>
      </c>
      <c r="S39" s="201">
        <v>3.87</v>
      </c>
      <c r="T39" s="201">
        <v>0</v>
      </c>
      <c r="U39" s="201">
        <v>320.04000000000002</v>
      </c>
      <c r="V39" s="201">
        <v>2.9</v>
      </c>
      <c r="W39" s="201">
        <v>6.77</v>
      </c>
      <c r="X39" s="201">
        <v>30.94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34.81</v>
      </c>
      <c r="AQ39" s="201">
        <v>11.6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87.03</v>
      </c>
      <c r="L40" s="201">
        <v>33.85</v>
      </c>
      <c r="M40" s="201">
        <v>0</v>
      </c>
      <c r="N40" s="201">
        <v>24.45</v>
      </c>
      <c r="O40" s="201">
        <v>48.71</v>
      </c>
      <c r="P40" s="201">
        <v>66.760000000000005</v>
      </c>
      <c r="Q40" s="201">
        <v>1.94</v>
      </c>
      <c r="R40" s="201">
        <v>5.8</v>
      </c>
      <c r="S40" s="201">
        <v>3.87</v>
      </c>
      <c r="T40" s="201">
        <v>0</v>
      </c>
      <c r="U40" s="201">
        <v>320.04000000000002</v>
      </c>
      <c r="V40" s="201">
        <v>2.9</v>
      </c>
      <c r="W40" s="201">
        <v>6.77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34.81</v>
      </c>
      <c r="AQ40" s="201">
        <v>11.6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87.03</v>
      </c>
      <c r="L41" s="201">
        <v>33.85</v>
      </c>
      <c r="M41" s="201">
        <v>0</v>
      </c>
      <c r="N41" s="201">
        <v>24.45</v>
      </c>
      <c r="O41" s="201">
        <v>48.71</v>
      </c>
      <c r="P41" s="201">
        <v>66.760000000000005</v>
      </c>
      <c r="Q41" s="201">
        <v>1.94</v>
      </c>
      <c r="R41" s="201">
        <v>5.8</v>
      </c>
      <c r="S41" s="201">
        <v>3.87</v>
      </c>
      <c r="T41" s="201">
        <v>0</v>
      </c>
      <c r="U41" s="201">
        <v>320.04000000000002</v>
      </c>
      <c r="V41" s="201">
        <v>2.9</v>
      </c>
      <c r="W41" s="201">
        <v>6.77</v>
      </c>
      <c r="X41" s="201">
        <v>20.309999999999999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34.81</v>
      </c>
      <c r="AQ41" s="201">
        <v>11.6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87.03</v>
      </c>
      <c r="L42" s="201">
        <v>33.85</v>
      </c>
      <c r="M42" s="201">
        <v>0</v>
      </c>
      <c r="N42" s="201">
        <v>24.45</v>
      </c>
      <c r="O42" s="201">
        <v>48.71</v>
      </c>
      <c r="P42" s="201">
        <v>66.760000000000005</v>
      </c>
      <c r="Q42" s="201">
        <v>1.94</v>
      </c>
      <c r="R42" s="201">
        <v>5.8</v>
      </c>
      <c r="S42" s="201">
        <v>3.87</v>
      </c>
      <c r="T42" s="201">
        <v>0</v>
      </c>
      <c r="U42" s="201">
        <v>320.04000000000002</v>
      </c>
      <c r="V42" s="201">
        <v>2.9</v>
      </c>
      <c r="W42" s="201">
        <v>6.77</v>
      </c>
      <c r="X42" s="201">
        <v>20.309999999999999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34.81</v>
      </c>
      <c r="AQ42" s="201">
        <v>11.6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87.03</v>
      </c>
      <c r="L43" s="201">
        <v>33.85</v>
      </c>
      <c r="M43" s="201">
        <v>0</v>
      </c>
      <c r="N43" s="201">
        <v>24.45</v>
      </c>
      <c r="O43" s="201">
        <v>48.71</v>
      </c>
      <c r="P43" s="201">
        <v>66.760000000000005</v>
      </c>
      <c r="Q43" s="201">
        <v>1.94</v>
      </c>
      <c r="R43" s="201">
        <v>5.8</v>
      </c>
      <c r="S43" s="201">
        <v>3.87</v>
      </c>
      <c r="T43" s="201">
        <v>0</v>
      </c>
      <c r="U43" s="201">
        <v>320.04000000000002</v>
      </c>
      <c r="V43" s="201">
        <v>2.9</v>
      </c>
      <c r="W43" s="201">
        <v>6.77</v>
      </c>
      <c r="X43" s="201">
        <v>20.309999999999999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34.81</v>
      </c>
      <c r="AQ43" s="201">
        <v>11.6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87.03</v>
      </c>
      <c r="L44" s="201">
        <v>33.85</v>
      </c>
      <c r="M44" s="201">
        <v>0</v>
      </c>
      <c r="N44" s="201">
        <v>24.45</v>
      </c>
      <c r="O44" s="201">
        <v>48.71</v>
      </c>
      <c r="P44" s="201">
        <v>66.760000000000005</v>
      </c>
      <c r="Q44" s="201">
        <v>1.94</v>
      </c>
      <c r="R44" s="201">
        <v>5.8</v>
      </c>
      <c r="S44" s="201">
        <v>3.87</v>
      </c>
      <c r="T44" s="201">
        <v>0</v>
      </c>
      <c r="U44" s="201">
        <v>320.04000000000002</v>
      </c>
      <c r="V44" s="201">
        <v>2.9</v>
      </c>
      <c r="W44" s="201">
        <v>6.77</v>
      </c>
      <c r="X44" s="201">
        <v>20.309999999999999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34.81</v>
      </c>
      <c r="AQ44" s="201">
        <v>11.6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87.03</v>
      </c>
      <c r="L45" s="201">
        <v>33.85</v>
      </c>
      <c r="M45" s="201">
        <v>0</v>
      </c>
      <c r="N45" s="201">
        <v>24.45</v>
      </c>
      <c r="O45" s="201">
        <v>48.71</v>
      </c>
      <c r="P45" s="201">
        <v>66.760000000000005</v>
      </c>
      <c r="Q45" s="201">
        <v>1.94</v>
      </c>
      <c r="R45" s="201">
        <v>5.8</v>
      </c>
      <c r="S45" s="201">
        <v>3.87</v>
      </c>
      <c r="T45" s="201">
        <v>0</v>
      </c>
      <c r="U45" s="201">
        <v>320.04000000000002</v>
      </c>
      <c r="V45" s="201">
        <v>2.9</v>
      </c>
      <c r="W45" s="201">
        <v>6.77</v>
      </c>
      <c r="X45" s="201">
        <v>20.309999999999999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34.81</v>
      </c>
      <c r="AQ45" s="201">
        <v>11.6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87.03</v>
      </c>
      <c r="L46" s="201">
        <v>33.85</v>
      </c>
      <c r="M46" s="201">
        <v>0</v>
      </c>
      <c r="N46" s="201">
        <v>24.45</v>
      </c>
      <c r="O46" s="201">
        <v>48.71</v>
      </c>
      <c r="P46" s="201">
        <v>66.760000000000005</v>
      </c>
      <c r="Q46" s="201">
        <v>1.94</v>
      </c>
      <c r="R46" s="201">
        <v>5.8</v>
      </c>
      <c r="S46" s="201">
        <v>3.87</v>
      </c>
      <c r="T46" s="201">
        <v>0</v>
      </c>
      <c r="U46" s="201">
        <v>320.04000000000002</v>
      </c>
      <c r="V46" s="201">
        <v>2.9</v>
      </c>
      <c r="W46" s="201">
        <v>6.77</v>
      </c>
      <c r="X46" s="201">
        <v>20.309999999999999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34.81</v>
      </c>
      <c r="AQ46" s="201">
        <v>11.6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87.03</v>
      </c>
      <c r="L47" s="201">
        <v>33.85</v>
      </c>
      <c r="M47" s="201">
        <v>0</v>
      </c>
      <c r="N47" s="201">
        <v>24.45</v>
      </c>
      <c r="O47" s="201">
        <v>48.71</v>
      </c>
      <c r="P47" s="201">
        <v>66.760000000000005</v>
      </c>
      <c r="Q47" s="201">
        <v>1.94</v>
      </c>
      <c r="R47" s="201">
        <v>5.8</v>
      </c>
      <c r="S47" s="201">
        <v>3.87</v>
      </c>
      <c r="T47" s="201">
        <v>0</v>
      </c>
      <c r="U47" s="201">
        <v>320.04000000000002</v>
      </c>
      <c r="V47" s="201">
        <v>2.9</v>
      </c>
      <c r="W47" s="201">
        <v>6.77</v>
      </c>
      <c r="X47" s="201">
        <v>20.309999999999999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34.81</v>
      </c>
      <c r="AQ47" s="201">
        <v>11.6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87.03</v>
      </c>
      <c r="L48" s="201">
        <v>33.85</v>
      </c>
      <c r="M48" s="201">
        <v>0</v>
      </c>
      <c r="N48" s="201">
        <v>24.45</v>
      </c>
      <c r="O48" s="201">
        <v>48.71</v>
      </c>
      <c r="P48" s="201">
        <v>66.760000000000005</v>
      </c>
      <c r="Q48" s="201">
        <v>1.94</v>
      </c>
      <c r="R48" s="201">
        <v>5.8</v>
      </c>
      <c r="S48" s="201">
        <v>3.87</v>
      </c>
      <c r="T48" s="201">
        <v>0</v>
      </c>
      <c r="U48" s="201">
        <v>320.04000000000002</v>
      </c>
      <c r="V48" s="201">
        <v>2.9</v>
      </c>
      <c r="W48" s="201">
        <v>6.77</v>
      </c>
      <c r="X48" s="201">
        <v>20.309999999999999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34.81</v>
      </c>
      <c r="AQ48" s="201">
        <v>11.6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87.03</v>
      </c>
      <c r="L49" s="201">
        <v>24.86</v>
      </c>
      <c r="M49" s="201">
        <v>0</v>
      </c>
      <c r="N49" s="201">
        <v>24.45</v>
      </c>
      <c r="O49" s="201">
        <v>48.71</v>
      </c>
      <c r="P49" s="201">
        <v>66.760000000000005</v>
      </c>
      <c r="Q49" s="201">
        <v>1.94</v>
      </c>
      <c r="R49" s="201">
        <v>5.8</v>
      </c>
      <c r="S49" s="201">
        <v>3.87</v>
      </c>
      <c r="T49" s="201">
        <v>0</v>
      </c>
      <c r="U49" s="201">
        <v>320.04000000000002</v>
      </c>
      <c r="V49" s="201">
        <v>2.9</v>
      </c>
      <c r="W49" s="201">
        <v>6.77</v>
      </c>
      <c r="X49" s="201">
        <v>20.309999999999999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34.81</v>
      </c>
      <c r="AQ49" s="201">
        <v>11.6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87.03</v>
      </c>
      <c r="L50" s="201">
        <v>24.86</v>
      </c>
      <c r="M50" s="201">
        <v>0</v>
      </c>
      <c r="N50" s="201">
        <v>24.45</v>
      </c>
      <c r="O50" s="201">
        <v>48.71</v>
      </c>
      <c r="P50" s="201">
        <v>66.760000000000005</v>
      </c>
      <c r="Q50" s="201">
        <v>1.94</v>
      </c>
      <c r="R50" s="201">
        <v>5.8</v>
      </c>
      <c r="S50" s="201">
        <v>3.87</v>
      </c>
      <c r="T50" s="201">
        <v>0</v>
      </c>
      <c r="U50" s="201">
        <v>320.04000000000002</v>
      </c>
      <c r="V50" s="201">
        <v>2.9</v>
      </c>
      <c r="W50" s="201">
        <v>6.77</v>
      </c>
      <c r="X50" s="201">
        <v>20.309999999999999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34.81</v>
      </c>
      <c r="AQ50" s="201">
        <v>11.6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87.03</v>
      </c>
      <c r="L51" s="201">
        <v>24.96</v>
      </c>
      <c r="M51" s="201">
        <v>0</v>
      </c>
      <c r="N51" s="201">
        <v>24.45</v>
      </c>
      <c r="O51" s="201">
        <v>48.71</v>
      </c>
      <c r="P51" s="201">
        <v>66.760000000000005</v>
      </c>
      <c r="Q51" s="201">
        <v>1.93</v>
      </c>
      <c r="R51" s="201">
        <v>5.8</v>
      </c>
      <c r="S51" s="201">
        <v>3.87</v>
      </c>
      <c r="T51" s="201">
        <v>0</v>
      </c>
      <c r="U51" s="201">
        <v>320.04000000000002</v>
      </c>
      <c r="V51" s="201">
        <v>2.9</v>
      </c>
      <c r="W51" s="201">
        <v>6.77</v>
      </c>
      <c r="X51" s="201">
        <v>20.309999999999999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34.81</v>
      </c>
      <c r="AQ51" s="201">
        <v>11.6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87.03</v>
      </c>
      <c r="L52" s="201">
        <v>24.96</v>
      </c>
      <c r="M52" s="201">
        <v>0</v>
      </c>
      <c r="N52" s="201">
        <v>24.45</v>
      </c>
      <c r="O52" s="201">
        <v>48.71</v>
      </c>
      <c r="P52" s="201">
        <v>66.760000000000005</v>
      </c>
      <c r="Q52" s="201">
        <v>1.93</v>
      </c>
      <c r="R52" s="201">
        <v>5.8</v>
      </c>
      <c r="S52" s="201">
        <v>3.87</v>
      </c>
      <c r="T52" s="201">
        <v>0</v>
      </c>
      <c r="U52" s="201">
        <v>320.04000000000002</v>
      </c>
      <c r="V52" s="201">
        <v>2.9</v>
      </c>
      <c r="W52" s="201">
        <v>6.33</v>
      </c>
      <c r="X52" s="201">
        <v>20.309999999999999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34.81</v>
      </c>
      <c r="AQ52" s="201">
        <v>11.6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87.03</v>
      </c>
      <c r="L53" s="201">
        <v>24.96</v>
      </c>
      <c r="M53" s="201">
        <v>0</v>
      </c>
      <c r="N53" s="201">
        <v>24.45</v>
      </c>
      <c r="O53" s="201">
        <v>48.71</v>
      </c>
      <c r="P53" s="201">
        <v>66.760000000000005</v>
      </c>
      <c r="Q53" s="201">
        <v>2</v>
      </c>
      <c r="R53" s="201">
        <v>5.97</v>
      </c>
      <c r="S53" s="201">
        <v>4</v>
      </c>
      <c r="T53" s="201">
        <v>0</v>
      </c>
      <c r="U53" s="201">
        <v>320.04000000000002</v>
      </c>
      <c r="V53" s="201">
        <v>2.9</v>
      </c>
      <c r="W53" s="201">
        <v>6.33</v>
      </c>
      <c r="X53" s="201">
        <v>20.309999999999999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34.81</v>
      </c>
      <c r="AQ53" s="201">
        <v>12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87.03</v>
      </c>
      <c r="L54" s="201">
        <v>24.96</v>
      </c>
      <c r="M54" s="201">
        <v>0</v>
      </c>
      <c r="N54" s="201">
        <v>24.45</v>
      </c>
      <c r="O54" s="201">
        <v>48.71</v>
      </c>
      <c r="P54" s="201">
        <v>66.760000000000005</v>
      </c>
      <c r="Q54" s="201">
        <v>2</v>
      </c>
      <c r="R54" s="201">
        <v>5.97</v>
      </c>
      <c r="S54" s="201">
        <v>4</v>
      </c>
      <c r="T54" s="201">
        <v>0</v>
      </c>
      <c r="U54" s="201">
        <v>320.04000000000002</v>
      </c>
      <c r="V54" s="201">
        <v>2.9</v>
      </c>
      <c r="W54" s="201">
        <v>6.33</v>
      </c>
      <c r="X54" s="201">
        <v>20.309999999999999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34.81</v>
      </c>
      <c r="AQ54" s="201">
        <v>12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87.03</v>
      </c>
      <c r="L55" s="201">
        <v>24.96</v>
      </c>
      <c r="M55" s="201">
        <v>0</v>
      </c>
      <c r="N55" s="201">
        <v>24.45</v>
      </c>
      <c r="O55" s="201">
        <v>48.71</v>
      </c>
      <c r="P55" s="201">
        <v>66.760000000000005</v>
      </c>
      <c r="Q55" s="201">
        <v>1.93</v>
      </c>
      <c r="R55" s="201">
        <v>5.8</v>
      </c>
      <c r="S55" s="201">
        <v>3.87</v>
      </c>
      <c r="T55" s="201">
        <v>0</v>
      </c>
      <c r="U55" s="201">
        <v>320.04000000000002</v>
      </c>
      <c r="V55" s="201">
        <v>2.9</v>
      </c>
      <c r="W55" s="201">
        <v>6.33</v>
      </c>
      <c r="X55" s="201">
        <v>20.309999999999999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34.81</v>
      </c>
      <c r="AQ55" s="201">
        <v>11.6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87.03</v>
      </c>
      <c r="L56" s="201">
        <v>24.96</v>
      </c>
      <c r="M56" s="201">
        <v>0</v>
      </c>
      <c r="N56" s="201">
        <v>24.45</v>
      </c>
      <c r="O56" s="201">
        <v>48.71</v>
      </c>
      <c r="P56" s="201">
        <v>66.760000000000005</v>
      </c>
      <c r="Q56" s="201">
        <v>1.93</v>
      </c>
      <c r="R56" s="201">
        <v>5.8</v>
      </c>
      <c r="S56" s="201">
        <v>3.87</v>
      </c>
      <c r="T56" s="201">
        <v>0</v>
      </c>
      <c r="U56" s="201">
        <v>320.04000000000002</v>
      </c>
      <c r="V56" s="201">
        <v>2.9</v>
      </c>
      <c r="W56" s="201">
        <v>6.33</v>
      </c>
      <c r="X56" s="201">
        <v>20.309999999999999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34.81</v>
      </c>
      <c r="AQ56" s="201">
        <v>11.6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87.03</v>
      </c>
      <c r="L57" s="201">
        <v>24.96</v>
      </c>
      <c r="M57" s="201">
        <v>0</v>
      </c>
      <c r="N57" s="201">
        <v>24.45</v>
      </c>
      <c r="O57" s="201">
        <v>48.71</v>
      </c>
      <c r="P57" s="201">
        <v>66.760000000000005</v>
      </c>
      <c r="Q57" s="201">
        <v>1.93</v>
      </c>
      <c r="R57" s="201">
        <v>5.8</v>
      </c>
      <c r="S57" s="201">
        <v>3.87</v>
      </c>
      <c r="T57" s="201">
        <v>0</v>
      </c>
      <c r="U57" s="201">
        <v>320.04000000000002</v>
      </c>
      <c r="V57" s="201">
        <v>2.9</v>
      </c>
      <c r="W57" s="201">
        <v>6.33</v>
      </c>
      <c r="X57" s="201">
        <v>20.309999999999999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34.81</v>
      </c>
      <c r="AQ57" s="201">
        <v>11.6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87.03</v>
      </c>
      <c r="L58" s="201">
        <v>24.96</v>
      </c>
      <c r="M58" s="201">
        <v>0</v>
      </c>
      <c r="N58" s="201">
        <v>24.45</v>
      </c>
      <c r="O58" s="201">
        <v>48.71</v>
      </c>
      <c r="P58" s="201">
        <v>66.760000000000005</v>
      </c>
      <c r="Q58" s="201">
        <v>1.93</v>
      </c>
      <c r="R58" s="201">
        <v>5.8</v>
      </c>
      <c r="S58" s="201">
        <v>3.87</v>
      </c>
      <c r="T58" s="201">
        <v>0</v>
      </c>
      <c r="U58" s="201">
        <v>320.04000000000002</v>
      </c>
      <c r="V58" s="201">
        <v>2.9</v>
      </c>
      <c r="W58" s="201">
        <v>6.33</v>
      </c>
      <c r="X58" s="201">
        <v>20.309999999999999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34.81</v>
      </c>
      <c r="AQ58" s="201">
        <v>11.6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87.03</v>
      </c>
      <c r="L59" s="201">
        <v>24.96</v>
      </c>
      <c r="M59" s="201">
        <v>0</v>
      </c>
      <c r="N59" s="201">
        <v>24.45</v>
      </c>
      <c r="O59" s="201">
        <v>48.71</v>
      </c>
      <c r="P59" s="201">
        <v>66.760000000000005</v>
      </c>
      <c r="Q59" s="201">
        <v>1.93</v>
      </c>
      <c r="R59" s="201">
        <v>5.8</v>
      </c>
      <c r="S59" s="201">
        <v>3.87</v>
      </c>
      <c r="T59" s="201">
        <v>0</v>
      </c>
      <c r="U59" s="201">
        <v>320.04000000000002</v>
      </c>
      <c r="V59" s="201">
        <v>2.9</v>
      </c>
      <c r="W59" s="201">
        <v>6.33</v>
      </c>
      <c r="X59" s="201">
        <v>20.309999999999999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34.81</v>
      </c>
      <c r="AQ59" s="201">
        <v>11.6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87.03</v>
      </c>
      <c r="L60" s="201">
        <v>24.96</v>
      </c>
      <c r="M60" s="201">
        <v>0</v>
      </c>
      <c r="N60" s="201">
        <v>24.45</v>
      </c>
      <c r="O60" s="201">
        <v>48.71</v>
      </c>
      <c r="P60" s="201">
        <v>66.760000000000005</v>
      </c>
      <c r="Q60" s="201">
        <v>1.93</v>
      </c>
      <c r="R60" s="201">
        <v>5.8</v>
      </c>
      <c r="S60" s="201">
        <v>3.87</v>
      </c>
      <c r="T60" s="201">
        <v>0</v>
      </c>
      <c r="U60" s="201">
        <v>320.04000000000002</v>
      </c>
      <c r="V60" s="201">
        <v>2.9</v>
      </c>
      <c r="W60" s="201">
        <v>6.33</v>
      </c>
      <c r="X60" s="201">
        <v>20.309999999999999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34.81</v>
      </c>
      <c r="AQ60" s="201">
        <v>11.6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87.03</v>
      </c>
      <c r="L61" s="201">
        <v>24.96</v>
      </c>
      <c r="M61" s="201">
        <v>0</v>
      </c>
      <c r="N61" s="201">
        <v>24.45</v>
      </c>
      <c r="O61" s="201">
        <v>48.71</v>
      </c>
      <c r="P61" s="201">
        <v>66.760000000000005</v>
      </c>
      <c r="Q61" s="201">
        <v>1.93</v>
      </c>
      <c r="R61" s="201">
        <v>5.8</v>
      </c>
      <c r="S61" s="201">
        <v>3.87</v>
      </c>
      <c r="T61" s="201">
        <v>0</v>
      </c>
      <c r="U61" s="201">
        <v>320.04000000000002</v>
      </c>
      <c r="V61" s="201">
        <v>2.9</v>
      </c>
      <c r="W61" s="201">
        <v>6.33</v>
      </c>
      <c r="X61" s="201">
        <v>20.309999999999999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34.81</v>
      </c>
      <c r="AQ61" s="201">
        <v>11.6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87.03</v>
      </c>
      <c r="L62" s="201">
        <v>24.96</v>
      </c>
      <c r="M62" s="201">
        <v>0</v>
      </c>
      <c r="N62" s="201">
        <v>24.45</v>
      </c>
      <c r="O62" s="201">
        <v>48.71</v>
      </c>
      <c r="P62" s="201">
        <v>66.760000000000005</v>
      </c>
      <c r="Q62" s="201">
        <v>1.93</v>
      </c>
      <c r="R62" s="201">
        <v>5.8</v>
      </c>
      <c r="S62" s="201">
        <v>3.87</v>
      </c>
      <c r="T62" s="201">
        <v>0</v>
      </c>
      <c r="U62" s="201">
        <v>320.04000000000002</v>
      </c>
      <c r="V62" s="201">
        <v>2.9</v>
      </c>
      <c r="W62" s="201">
        <v>6.33</v>
      </c>
      <c r="X62" s="201">
        <v>20.309999999999999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34.81</v>
      </c>
      <c r="AQ62" s="201">
        <v>11.6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87.03</v>
      </c>
      <c r="L63" s="201">
        <v>24.96</v>
      </c>
      <c r="M63" s="201">
        <v>0</v>
      </c>
      <c r="N63" s="201">
        <v>24.45</v>
      </c>
      <c r="O63" s="201">
        <v>48.71</v>
      </c>
      <c r="P63" s="201">
        <v>66.760000000000005</v>
      </c>
      <c r="Q63" s="201">
        <v>1.93</v>
      </c>
      <c r="R63" s="201">
        <v>5.8</v>
      </c>
      <c r="S63" s="201">
        <v>3.87</v>
      </c>
      <c r="T63" s="201">
        <v>0</v>
      </c>
      <c r="U63" s="201">
        <v>320.04000000000002</v>
      </c>
      <c r="V63" s="201">
        <v>2.9</v>
      </c>
      <c r="W63" s="201">
        <v>11.4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34.81</v>
      </c>
      <c r="AQ63" s="201">
        <v>11.6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87.03</v>
      </c>
      <c r="L64" s="201">
        <v>24.96</v>
      </c>
      <c r="M64" s="201">
        <v>0</v>
      </c>
      <c r="N64" s="201">
        <v>24.45</v>
      </c>
      <c r="O64" s="201">
        <v>48.71</v>
      </c>
      <c r="P64" s="201">
        <v>66.760000000000005</v>
      </c>
      <c r="Q64" s="201">
        <v>1.93</v>
      </c>
      <c r="R64" s="201">
        <v>5.8</v>
      </c>
      <c r="S64" s="201">
        <v>3.87</v>
      </c>
      <c r="T64" s="201">
        <v>0</v>
      </c>
      <c r="U64" s="201">
        <v>320.04000000000002</v>
      </c>
      <c r="V64" s="201">
        <v>2.9</v>
      </c>
      <c r="W64" s="201">
        <v>11.4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34.81</v>
      </c>
      <c r="AQ64" s="201">
        <v>11.6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87.03</v>
      </c>
      <c r="L65" s="201">
        <v>24.96</v>
      </c>
      <c r="M65" s="201">
        <v>0</v>
      </c>
      <c r="N65" s="201">
        <v>24.45</v>
      </c>
      <c r="O65" s="201">
        <v>48.71</v>
      </c>
      <c r="P65" s="201">
        <v>66.760000000000005</v>
      </c>
      <c r="Q65" s="201">
        <v>1.93</v>
      </c>
      <c r="R65" s="201">
        <v>5.8</v>
      </c>
      <c r="S65" s="201">
        <v>3.87</v>
      </c>
      <c r="T65" s="201">
        <v>0</v>
      </c>
      <c r="U65" s="201">
        <v>320.04000000000002</v>
      </c>
      <c r="V65" s="201">
        <v>2.9</v>
      </c>
      <c r="W65" s="201">
        <v>11.4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32.549999999999997</v>
      </c>
      <c r="AQ65" s="201">
        <v>11.6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87.03</v>
      </c>
      <c r="L66" s="201">
        <v>24.96</v>
      </c>
      <c r="M66" s="201">
        <v>0</v>
      </c>
      <c r="N66" s="201">
        <v>24.45</v>
      </c>
      <c r="O66" s="201">
        <v>48.71</v>
      </c>
      <c r="P66" s="201">
        <v>66.760000000000005</v>
      </c>
      <c r="Q66" s="201">
        <v>1.93</v>
      </c>
      <c r="R66" s="201">
        <v>5.8</v>
      </c>
      <c r="S66" s="201">
        <v>3.87</v>
      </c>
      <c r="T66" s="201">
        <v>0</v>
      </c>
      <c r="U66" s="201">
        <v>320.04000000000002</v>
      </c>
      <c r="V66" s="201">
        <v>2.9</v>
      </c>
      <c r="W66" s="201">
        <v>11.4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34.81</v>
      </c>
      <c r="AQ66" s="201">
        <v>11.6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87.03</v>
      </c>
      <c r="L67" s="201">
        <v>26.21</v>
      </c>
      <c r="M67" s="201">
        <v>0</v>
      </c>
      <c r="N67" s="201">
        <v>24.45</v>
      </c>
      <c r="O67" s="201">
        <v>48.71</v>
      </c>
      <c r="P67" s="201">
        <v>66.760000000000005</v>
      </c>
      <c r="Q67" s="201">
        <v>1.93</v>
      </c>
      <c r="R67" s="201">
        <v>5.63</v>
      </c>
      <c r="S67" s="201">
        <v>3.87</v>
      </c>
      <c r="T67" s="201">
        <v>0</v>
      </c>
      <c r="U67" s="201">
        <v>320.04000000000002</v>
      </c>
      <c r="V67" s="201">
        <v>2.9</v>
      </c>
      <c r="W67" s="201">
        <v>11.4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68.349999999999994</v>
      </c>
      <c r="AQ67" s="201">
        <v>11.6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87.03</v>
      </c>
      <c r="L68" s="201">
        <v>26.21</v>
      </c>
      <c r="M68" s="201">
        <v>0</v>
      </c>
      <c r="N68" s="201">
        <v>24.45</v>
      </c>
      <c r="O68" s="201">
        <v>48.71</v>
      </c>
      <c r="P68" s="201">
        <v>66.760000000000005</v>
      </c>
      <c r="Q68" s="201">
        <v>1.93</v>
      </c>
      <c r="R68" s="201">
        <v>5.8</v>
      </c>
      <c r="S68" s="201">
        <v>3.87</v>
      </c>
      <c r="T68" s="201">
        <v>0</v>
      </c>
      <c r="U68" s="201">
        <v>320.04000000000002</v>
      </c>
      <c r="V68" s="201">
        <v>2.9</v>
      </c>
      <c r="W68" s="201">
        <v>11.4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5.63</v>
      </c>
      <c r="AO68">
        <v>0</v>
      </c>
      <c r="AP68" s="201">
        <v>68.349999999999994</v>
      </c>
      <c r="AQ68" s="201">
        <v>11.6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87.03</v>
      </c>
      <c r="L69" s="201">
        <v>24.72</v>
      </c>
      <c r="M69" s="201">
        <v>0</v>
      </c>
      <c r="N69" s="201">
        <v>24.45</v>
      </c>
      <c r="O69" s="201">
        <v>48.71</v>
      </c>
      <c r="P69" s="201">
        <v>66.760000000000005</v>
      </c>
      <c r="Q69" s="201">
        <v>1.94</v>
      </c>
      <c r="R69" s="201">
        <v>5.8</v>
      </c>
      <c r="S69" s="201">
        <v>3.87</v>
      </c>
      <c r="T69" s="201">
        <v>0</v>
      </c>
      <c r="U69" s="201">
        <v>320.04000000000002</v>
      </c>
      <c r="V69" s="201">
        <v>2.9</v>
      </c>
      <c r="W69" s="201">
        <v>11.4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5.63</v>
      </c>
      <c r="AO69">
        <v>0</v>
      </c>
      <c r="AP69" s="201">
        <v>68.349999999999994</v>
      </c>
      <c r="AQ69" s="201">
        <v>11.6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87.03</v>
      </c>
      <c r="L70" s="201">
        <v>24.72</v>
      </c>
      <c r="M70" s="201">
        <v>0</v>
      </c>
      <c r="N70" s="201">
        <v>24.45</v>
      </c>
      <c r="O70" s="201">
        <v>48.71</v>
      </c>
      <c r="P70" s="201">
        <v>66.760000000000005</v>
      </c>
      <c r="Q70" s="201">
        <v>1.94</v>
      </c>
      <c r="R70" s="201">
        <v>5.8</v>
      </c>
      <c r="S70" s="201">
        <v>3.87</v>
      </c>
      <c r="T70" s="201">
        <v>0</v>
      </c>
      <c r="U70" s="201">
        <v>320.04000000000002</v>
      </c>
      <c r="V70" s="201">
        <v>2.9</v>
      </c>
      <c r="W70" s="201">
        <v>11.4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5.63</v>
      </c>
      <c r="AO70">
        <v>0</v>
      </c>
      <c r="AP70" s="201">
        <v>68.349999999999994</v>
      </c>
      <c r="AQ70" s="201">
        <v>11.6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87.03</v>
      </c>
      <c r="L71" s="201">
        <v>24.72</v>
      </c>
      <c r="M71" s="201">
        <v>0</v>
      </c>
      <c r="N71" s="201">
        <v>24.45</v>
      </c>
      <c r="O71" s="201">
        <v>48.71</v>
      </c>
      <c r="P71" s="201">
        <v>66.760000000000005</v>
      </c>
      <c r="Q71" s="201">
        <v>1.94</v>
      </c>
      <c r="R71" s="201">
        <v>5.8</v>
      </c>
      <c r="S71" s="201">
        <v>3.87</v>
      </c>
      <c r="T71" s="201">
        <v>0</v>
      </c>
      <c r="U71" s="201">
        <v>320.04000000000002</v>
      </c>
      <c r="V71" s="201">
        <v>2.9</v>
      </c>
      <c r="W71" s="201">
        <v>11.4</v>
      </c>
      <c r="X71" s="201">
        <v>36.229999999999997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68.349999999999994</v>
      </c>
      <c r="AQ71" s="201">
        <v>11.6</v>
      </c>
      <c r="AR71" s="201">
        <v>21.37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87.03</v>
      </c>
      <c r="L72" s="201">
        <v>24.72</v>
      </c>
      <c r="M72" s="201">
        <v>0</v>
      </c>
      <c r="N72" s="201">
        <v>24.45</v>
      </c>
      <c r="O72" s="201">
        <v>48.71</v>
      </c>
      <c r="P72" s="201">
        <v>66.760000000000005</v>
      </c>
      <c r="Q72" s="201">
        <v>1.94</v>
      </c>
      <c r="R72" s="201">
        <v>5.8</v>
      </c>
      <c r="S72" s="201">
        <v>3.87</v>
      </c>
      <c r="T72" s="201">
        <v>0</v>
      </c>
      <c r="U72" s="201">
        <v>320.04000000000002</v>
      </c>
      <c r="V72" s="201">
        <v>2.9</v>
      </c>
      <c r="W72" s="201">
        <v>11.4</v>
      </c>
      <c r="X72" s="201">
        <v>36.229999999999997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68.349999999999994</v>
      </c>
      <c r="AQ72" s="201">
        <v>11.6</v>
      </c>
      <c r="AR72" s="201">
        <v>15.76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87.03</v>
      </c>
      <c r="L73" s="201">
        <v>24.72</v>
      </c>
      <c r="M73" s="201">
        <v>0</v>
      </c>
      <c r="N73" s="201">
        <v>24.45</v>
      </c>
      <c r="O73" s="201">
        <v>48.71</v>
      </c>
      <c r="P73" s="201">
        <v>66.760000000000005</v>
      </c>
      <c r="Q73" s="201">
        <v>1.94</v>
      </c>
      <c r="R73" s="201">
        <v>5.8</v>
      </c>
      <c r="S73" s="201">
        <v>3.87</v>
      </c>
      <c r="T73" s="201">
        <v>0</v>
      </c>
      <c r="U73" s="201">
        <v>320.04000000000002</v>
      </c>
      <c r="V73" s="201">
        <v>2.9</v>
      </c>
      <c r="W73" s="201">
        <v>11.4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68.349999999999994</v>
      </c>
      <c r="AQ73" s="201">
        <v>11.6</v>
      </c>
      <c r="AR73" s="201">
        <v>8.75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87.03</v>
      </c>
      <c r="L74" s="201">
        <v>24.72</v>
      </c>
      <c r="M74" s="201">
        <v>0</v>
      </c>
      <c r="N74" s="201">
        <v>24.45</v>
      </c>
      <c r="O74" s="201">
        <v>48.71</v>
      </c>
      <c r="P74" s="201">
        <v>66.760000000000005</v>
      </c>
      <c r="Q74" s="201">
        <v>2.68</v>
      </c>
      <c r="R74" s="201">
        <v>10.42</v>
      </c>
      <c r="S74" s="201">
        <v>6.48</v>
      </c>
      <c r="T74" s="201">
        <v>0</v>
      </c>
      <c r="U74" s="201">
        <v>320.04000000000002</v>
      </c>
      <c r="V74" s="201">
        <v>2.9</v>
      </c>
      <c r="W74" s="201">
        <v>11.4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68.349999999999994</v>
      </c>
      <c r="AQ74" s="201">
        <v>22.15</v>
      </c>
      <c r="AR74" s="201">
        <v>3.52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87.03</v>
      </c>
      <c r="L75" s="201">
        <v>24.72</v>
      </c>
      <c r="M75" s="201">
        <v>0</v>
      </c>
      <c r="N75" s="201">
        <v>24.45</v>
      </c>
      <c r="O75" s="201">
        <v>48.71</v>
      </c>
      <c r="P75" s="201">
        <v>66.760000000000005</v>
      </c>
      <c r="Q75" s="201">
        <v>1.94</v>
      </c>
      <c r="R75" s="201">
        <v>5.8</v>
      </c>
      <c r="S75" s="201">
        <v>3.87</v>
      </c>
      <c r="T75" s="201">
        <v>0</v>
      </c>
      <c r="U75" s="201">
        <v>320.04000000000002</v>
      </c>
      <c r="V75" s="201">
        <v>5.0999999999999996</v>
      </c>
      <c r="W75" s="201">
        <v>11.4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5.63</v>
      </c>
      <c r="AO75">
        <v>0</v>
      </c>
      <c r="AP75" s="201">
        <v>68.349999999999994</v>
      </c>
      <c r="AQ75" s="201">
        <v>11.6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87.03</v>
      </c>
      <c r="L76" s="201">
        <v>24.72</v>
      </c>
      <c r="M76" s="201">
        <v>0</v>
      </c>
      <c r="N76" s="201">
        <v>24.45</v>
      </c>
      <c r="O76" s="201">
        <v>48.71</v>
      </c>
      <c r="P76" s="201">
        <v>66.760000000000005</v>
      </c>
      <c r="Q76" s="201">
        <v>2.68</v>
      </c>
      <c r="R76" s="201">
        <v>10.42</v>
      </c>
      <c r="S76" s="201">
        <v>6.48</v>
      </c>
      <c r="T76" s="201">
        <v>0</v>
      </c>
      <c r="U76" s="201">
        <v>320.04000000000002</v>
      </c>
      <c r="V76" s="201">
        <v>5.0999999999999996</v>
      </c>
      <c r="W76" s="201">
        <v>11.4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5.63</v>
      </c>
      <c r="AO76">
        <v>0</v>
      </c>
      <c r="AP76" s="201">
        <v>68.349999999999994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87.03</v>
      </c>
      <c r="L77" s="201">
        <v>24.72</v>
      </c>
      <c r="M77" s="201">
        <v>0</v>
      </c>
      <c r="N77" s="201">
        <v>24.45</v>
      </c>
      <c r="O77" s="201">
        <v>48.71</v>
      </c>
      <c r="P77" s="201">
        <v>66.760000000000005</v>
      </c>
      <c r="Q77" s="201">
        <v>2.68</v>
      </c>
      <c r="R77" s="201">
        <v>10.42</v>
      </c>
      <c r="S77" s="201">
        <v>6.48</v>
      </c>
      <c r="T77" s="201">
        <v>0</v>
      </c>
      <c r="U77" s="201">
        <v>320.04000000000002</v>
      </c>
      <c r="V77" s="201">
        <v>5.0999999999999996</v>
      </c>
      <c r="W77" s="201">
        <v>11.4</v>
      </c>
      <c r="X77" s="201">
        <v>36.229999999999997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5.63</v>
      </c>
      <c r="AO77">
        <v>0</v>
      </c>
      <c r="AP77" s="201">
        <v>68.349999999999994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87.03</v>
      </c>
      <c r="L78" s="201">
        <v>24.72</v>
      </c>
      <c r="M78" s="201">
        <v>0</v>
      </c>
      <c r="N78" s="201">
        <v>24.45</v>
      </c>
      <c r="O78" s="201">
        <v>48.71</v>
      </c>
      <c r="P78" s="201">
        <v>66.760000000000005</v>
      </c>
      <c r="Q78" s="201">
        <v>1.94</v>
      </c>
      <c r="R78" s="201">
        <v>10.42</v>
      </c>
      <c r="S78" s="201">
        <v>4.71</v>
      </c>
      <c r="T78" s="201">
        <v>0</v>
      </c>
      <c r="U78" s="201">
        <v>320.04000000000002</v>
      </c>
      <c r="V78" s="201">
        <v>5.0999999999999996</v>
      </c>
      <c r="W78" s="201">
        <v>11.4</v>
      </c>
      <c r="X78" s="201">
        <v>36.229999999999997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48.59</v>
      </c>
      <c r="AJ78" s="201">
        <v>0</v>
      </c>
      <c r="AK78" s="201">
        <v>0</v>
      </c>
      <c r="AL78" s="201">
        <v>0</v>
      </c>
      <c r="AM78" s="201">
        <v>0</v>
      </c>
      <c r="AN78" s="201">
        <v>5.63</v>
      </c>
      <c r="AO78">
        <v>0</v>
      </c>
      <c r="AP78" s="201">
        <v>68.349999999999994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87.03</v>
      </c>
      <c r="L79" s="201">
        <v>24.72</v>
      </c>
      <c r="M79" s="201">
        <v>0</v>
      </c>
      <c r="N79" s="201">
        <v>24.45</v>
      </c>
      <c r="O79" s="201">
        <v>48.71</v>
      </c>
      <c r="P79" s="201">
        <v>66.760000000000005</v>
      </c>
      <c r="Q79" s="201">
        <v>1.94</v>
      </c>
      <c r="R79" s="201">
        <v>10.42</v>
      </c>
      <c r="S79" s="201">
        <v>3.87</v>
      </c>
      <c r="T79" s="201">
        <v>0</v>
      </c>
      <c r="U79" s="201">
        <v>320.04000000000002</v>
      </c>
      <c r="V79" s="201">
        <v>5.0999999999999996</v>
      </c>
      <c r="W79" s="201">
        <v>11.4</v>
      </c>
      <c r="X79" s="201">
        <v>36.229999999999997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48.59</v>
      </c>
      <c r="AJ79" s="201">
        <v>0</v>
      </c>
      <c r="AK79" s="201">
        <v>0</v>
      </c>
      <c r="AL79" s="201">
        <v>0</v>
      </c>
      <c r="AM79" s="201">
        <v>0</v>
      </c>
      <c r="AN79" s="201">
        <v>5.63</v>
      </c>
      <c r="AO79">
        <v>0</v>
      </c>
      <c r="AP79" s="201">
        <v>68.349999999999994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87.03</v>
      </c>
      <c r="L80" s="201">
        <v>24.72</v>
      </c>
      <c r="M80" s="201">
        <v>0</v>
      </c>
      <c r="N80" s="201">
        <v>24.45</v>
      </c>
      <c r="O80" s="201">
        <v>48.71</v>
      </c>
      <c r="P80" s="201">
        <v>66.760000000000005</v>
      </c>
      <c r="Q80" s="201">
        <v>1.94</v>
      </c>
      <c r="R80" s="201">
        <v>10.42</v>
      </c>
      <c r="S80" s="201">
        <v>3.87</v>
      </c>
      <c r="T80" s="201">
        <v>0</v>
      </c>
      <c r="U80" s="201">
        <v>320.04000000000002</v>
      </c>
      <c r="V80" s="201">
        <v>5.0999999999999996</v>
      </c>
      <c r="W80" s="201">
        <v>11.4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48.59</v>
      </c>
      <c r="AJ80" s="201">
        <v>0</v>
      </c>
      <c r="AK80" s="201">
        <v>0</v>
      </c>
      <c r="AL80" s="201">
        <v>0</v>
      </c>
      <c r="AM80" s="201">
        <v>0</v>
      </c>
      <c r="AN80" s="201">
        <v>5.63</v>
      </c>
      <c r="AO80">
        <v>0</v>
      </c>
      <c r="AP80" s="201">
        <v>68.349999999999994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87.03</v>
      </c>
      <c r="L81" s="201">
        <v>24.72</v>
      </c>
      <c r="M81" s="201">
        <v>0</v>
      </c>
      <c r="N81" s="201">
        <v>24.45</v>
      </c>
      <c r="O81" s="201">
        <v>48.71</v>
      </c>
      <c r="P81" s="201">
        <v>66.760000000000005</v>
      </c>
      <c r="Q81" s="201">
        <v>2.68</v>
      </c>
      <c r="R81" s="201">
        <v>10.42</v>
      </c>
      <c r="S81" s="201">
        <v>6.42</v>
      </c>
      <c r="T81" s="201">
        <v>0</v>
      </c>
      <c r="U81" s="201">
        <v>320.04000000000002</v>
      </c>
      <c r="V81" s="201">
        <v>5.0999999999999996</v>
      </c>
      <c r="W81" s="201">
        <v>11.4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48.59</v>
      </c>
      <c r="AJ81" s="201">
        <v>0</v>
      </c>
      <c r="AK81" s="201">
        <v>0</v>
      </c>
      <c r="AL81" s="201">
        <v>0</v>
      </c>
      <c r="AM81" s="201">
        <v>0</v>
      </c>
      <c r="AN81" s="201">
        <v>5.63</v>
      </c>
      <c r="AO81">
        <v>0</v>
      </c>
      <c r="AP81" s="201">
        <v>68.349999999999994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87.03</v>
      </c>
      <c r="L82" s="201">
        <v>24.72</v>
      </c>
      <c r="M82" s="201">
        <v>0</v>
      </c>
      <c r="N82" s="201">
        <v>24.45</v>
      </c>
      <c r="O82" s="201">
        <v>48.71</v>
      </c>
      <c r="P82" s="201">
        <v>66.760000000000005</v>
      </c>
      <c r="Q82" s="201">
        <v>1.94</v>
      </c>
      <c r="R82" s="201">
        <v>10.42</v>
      </c>
      <c r="S82" s="201">
        <v>6.48</v>
      </c>
      <c r="T82" s="201">
        <v>0</v>
      </c>
      <c r="U82" s="201">
        <v>320.04000000000002</v>
      </c>
      <c r="V82" s="201">
        <v>5.0999999999999996</v>
      </c>
      <c r="W82" s="201">
        <v>11.4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48.59</v>
      </c>
      <c r="AJ82" s="201">
        <v>0</v>
      </c>
      <c r="AK82" s="201">
        <v>0</v>
      </c>
      <c r="AL82" s="201">
        <v>0</v>
      </c>
      <c r="AM82" s="201">
        <v>0</v>
      </c>
      <c r="AN82" s="201">
        <v>5.63</v>
      </c>
      <c r="AO82">
        <v>0</v>
      </c>
      <c r="AP82" s="201">
        <v>68.349999999999994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87.03</v>
      </c>
      <c r="L83" s="201">
        <v>24.72</v>
      </c>
      <c r="M83" s="201">
        <v>0</v>
      </c>
      <c r="N83" s="201">
        <v>24.45</v>
      </c>
      <c r="O83" s="201">
        <v>48.71</v>
      </c>
      <c r="P83" s="201">
        <v>66.760000000000005</v>
      </c>
      <c r="Q83" s="201">
        <v>1.94</v>
      </c>
      <c r="R83" s="201">
        <v>10.42</v>
      </c>
      <c r="S83" s="201">
        <v>3.87</v>
      </c>
      <c r="T83" s="201">
        <v>0</v>
      </c>
      <c r="U83" s="201">
        <v>320.04000000000002</v>
      </c>
      <c r="V83" s="201">
        <v>5.0999999999999996</v>
      </c>
      <c r="W83" s="201">
        <v>11.4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5.63</v>
      </c>
      <c r="AO83">
        <v>0</v>
      </c>
      <c r="AP83" s="201">
        <v>68.349999999999994</v>
      </c>
      <c r="AQ83" s="201">
        <v>11.6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87.03</v>
      </c>
      <c r="L84" s="201">
        <v>24.72</v>
      </c>
      <c r="M84" s="201">
        <v>0</v>
      </c>
      <c r="N84" s="201">
        <v>24.45</v>
      </c>
      <c r="O84" s="201">
        <v>48.71</v>
      </c>
      <c r="P84" s="201">
        <v>66.760000000000005</v>
      </c>
      <c r="Q84" s="201">
        <v>1.94</v>
      </c>
      <c r="R84" s="201">
        <v>10.42</v>
      </c>
      <c r="S84" s="201">
        <v>3.87</v>
      </c>
      <c r="T84" s="201">
        <v>0</v>
      </c>
      <c r="U84" s="201">
        <v>320.04000000000002</v>
      </c>
      <c r="V84" s="201">
        <v>5.0999999999999996</v>
      </c>
      <c r="W84" s="201">
        <v>11.4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5.63</v>
      </c>
      <c r="AO84">
        <v>0</v>
      </c>
      <c r="AP84" s="201">
        <v>68.349999999999994</v>
      </c>
      <c r="AQ84" s="201">
        <v>11.6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87.03</v>
      </c>
      <c r="L85" s="201">
        <v>24.72</v>
      </c>
      <c r="M85" s="201">
        <v>0</v>
      </c>
      <c r="N85" s="201">
        <v>24.45</v>
      </c>
      <c r="O85" s="201">
        <v>48.71</v>
      </c>
      <c r="P85" s="201">
        <v>66.760000000000005</v>
      </c>
      <c r="Q85" s="201">
        <v>1.94</v>
      </c>
      <c r="R85" s="201">
        <v>10.42</v>
      </c>
      <c r="S85" s="201">
        <v>3.87</v>
      </c>
      <c r="T85" s="201">
        <v>0</v>
      </c>
      <c r="U85" s="201">
        <v>320.04000000000002</v>
      </c>
      <c r="V85" s="201">
        <v>5.0999999999999996</v>
      </c>
      <c r="W85" s="201">
        <v>11.4</v>
      </c>
      <c r="X85" s="201">
        <v>36.229999999999997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5.63</v>
      </c>
      <c r="AO85">
        <v>0</v>
      </c>
      <c r="AP85" s="201">
        <v>68.349999999999994</v>
      </c>
      <c r="AQ85" s="201">
        <v>11.6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87.03</v>
      </c>
      <c r="L86" s="201">
        <v>24.72</v>
      </c>
      <c r="M86" s="201">
        <v>0</v>
      </c>
      <c r="N86" s="201">
        <v>24.45</v>
      </c>
      <c r="O86" s="201">
        <v>48.71</v>
      </c>
      <c r="P86" s="201">
        <v>66.760000000000005</v>
      </c>
      <c r="Q86" s="201">
        <v>1.94</v>
      </c>
      <c r="R86" s="201">
        <v>10.42</v>
      </c>
      <c r="S86" s="201">
        <v>3.87</v>
      </c>
      <c r="T86" s="201">
        <v>0</v>
      </c>
      <c r="U86" s="201">
        <v>320.04000000000002</v>
      </c>
      <c r="V86" s="201">
        <v>5.0999999999999996</v>
      </c>
      <c r="W86" s="201">
        <v>11.4</v>
      </c>
      <c r="X86" s="201">
        <v>36.229999999999997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5.63</v>
      </c>
      <c r="AO86">
        <v>0</v>
      </c>
      <c r="AP86" s="201">
        <v>68.349999999999994</v>
      </c>
      <c r="AQ86" s="201">
        <v>11.6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87.03</v>
      </c>
      <c r="L87" s="201">
        <v>24.72</v>
      </c>
      <c r="M87" s="201">
        <v>0</v>
      </c>
      <c r="N87" s="201">
        <v>24.45</v>
      </c>
      <c r="O87" s="201">
        <v>48.71</v>
      </c>
      <c r="P87" s="201">
        <v>66.760000000000005</v>
      </c>
      <c r="Q87" s="201">
        <v>1.94</v>
      </c>
      <c r="R87" s="201">
        <v>10.42</v>
      </c>
      <c r="S87" s="201">
        <v>3.87</v>
      </c>
      <c r="T87" s="201">
        <v>0</v>
      </c>
      <c r="U87" s="201">
        <v>320.04000000000002</v>
      </c>
      <c r="V87" s="201">
        <v>5.0999999999999996</v>
      </c>
      <c r="W87" s="201">
        <v>11.4</v>
      </c>
      <c r="X87" s="201">
        <v>36.229999999999997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5.63</v>
      </c>
      <c r="AO87">
        <v>0</v>
      </c>
      <c r="AP87" s="201">
        <v>68.349999999999994</v>
      </c>
      <c r="AQ87" s="201">
        <v>11.6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87.03</v>
      </c>
      <c r="L88" s="201">
        <v>24.72</v>
      </c>
      <c r="M88" s="201">
        <v>0</v>
      </c>
      <c r="N88" s="201">
        <v>24.45</v>
      </c>
      <c r="O88" s="201">
        <v>48.71</v>
      </c>
      <c r="P88" s="201">
        <v>66.760000000000005</v>
      </c>
      <c r="Q88" s="201">
        <v>1.94</v>
      </c>
      <c r="R88" s="201">
        <v>5.8</v>
      </c>
      <c r="S88" s="201">
        <v>3.87</v>
      </c>
      <c r="T88" s="201">
        <v>0</v>
      </c>
      <c r="U88" s="201">
        <v>320.04000000000002</v>
      </c>
      <c r="V88" s="201">
        <v>2.9</v>
      </c>
      <c r="W88" s="201">
        <v>11.4</v>
      </c>
      <c r="X88" s="201">
        <v>36.229999999999997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5.63</v>
      </c>
      <c r="AO88">
        <v>0</v>
      </c>
      <c r="AP88" s="201">
        <v>68.349999999999994</v>
      </c>
      <c r="AQ88" s="201">
        <v>11.6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87.03</v>
      </c>
      <c r="L89" s="201">
        <v>24.72</v>
      </c>
      <c r="M89" s="201">
        <v>0</v>
      </c>
      <c r="N89" s="201">
        <v>24.45</v>
      </c>
      <c r="O89" s="201">
        <v>48.71</v>
      </c>
      <c r="P89" s="201">
        <v>66.760000000000005</v>
      </c>
      <c r="Q89" s="201">
        <v>1.94</v>
      </c>
      <c r="R89" s="201">
        <v>5.8</v>
      </c>
      <c r="S89" s="201">
        <v>3.87</v>
      </c>
      <c r="T89" s="201">
        <v>0</v>
      </c>
      <c r="U89" s="201">
        <v>320.04000000000002</v>
      </c>
      <c r="V89" s="201">
        <v>2.9</v>
      </c>
      <c r="W89" s="201">
        <v>11.4</v>
      </c>
      <c r="X89" s="201">
        <v>36.229999999999997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5.63</v>
      </c>
      <c r="AO89">
        <v>0</v>
      </c>
      <c r="AP89" s="201">
        <v>68.349999999999994</v>
      </c>
      <c r="AQ89" s="201">
        <v>11.6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87.03</v>
      </c>
      <c r="L90" s="201">
        <v>24.72</v>
      </c>
      <c r="M90" s="201">
        <v>0</v>
      </c>
      <c r="N90" s="201">
        <v>24.45</v>
      </c>
      <c r="O90" s="201">
        <v>48.71</v>
      </c>
      <c r="P90" s="201">
        <v>66.760000000000005</v>
      </c>
      <c r="Q90" s="201">
        <v>1.94</v>
      </c>
      <c r="R90" s="201">
        <v>5.8</v>
      </c>
      <c r="S90" s="201">
        <v>3.87</v>
      </c>
      <c r="T90" s="201">
        <v>0</v>
      </c>
      <c r="U90" s="201">
        <v>320.04000000000002</v>
      </c>
      <c r="V90" s="201">
        <v>2.9</v>
      </c>
      <c r="W90" s="201">
        <v>11.4</v>
      </c>
      <c r="X90" s="201">
        <v>36.229999999999997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5.63</v>
      </c>
      <c r="AO90">
        <v>0</v>
      </c>
      <c r="AP90" s="201">
        <v>68.349999999999994</v>
      </c>
      <c r="AQ90" s="201">
        <v>11.6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87.03</v>
      </c>
      <c r="L91" s="201">
        <v>24.65</v>
      </c>
      <c r="M91" s="201">
        <v>0</v>
      </c>
      <c r="N91" s="201">
        <v>24.45</v>
      </c>
      <c r="O91" s="201">
        <v>48.71</v>
      </c>
      <c r="P91" s="201">
        <v>66.760000000000005</v>
      </c>
      <c r="Q91" s="201">
        <v>1.94</v>
      </c>
      <c r="R91" s="201">
        <v>5.8</v>
      </c>
      <c r="S91" s="201">
        <v>3.87</v>
      </c>
      <c r="T91" s="201">
        <v>0</v>
      </c>
      <c r="U91" s="201">
        <v>320.04000000000002</v>
      </c>
      <c r="V91" s="201">
        <v>2.9</v>
      </c>
      <c r="W91" s="201">
        <v>11.4</v>
      </c>
      <c r="X91" s="201">
        <v>36.229999999999997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5.63</v>
      </c>
      <c r="AO91">
        <v>0</v>
      </c>
      <c r="AP91" s="201">
        <v>68.349999999999994</v>
      </c>
      <c r="AQ91" s="201">
        <v>11.6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87.03</v>
      </c>
      <c r="L92" s="201">
        <v>24.65</v>
      </c>
      <c r="M92" s="201">
        <v>0</v>
      </c>
      <c r="N92" s="201">
        <v>24.45</v>
      </c>
      <c r="O92" s="201">
        <v>48.71</v>
      </c>
      <c r="P92" s="201">
        <v>66.760000000000005</v>
      </c>
      <c r="Q92" s="201">
        <v>1.94</v>
      </c>
      <c r="R92" s="201">
        <v>5.8</v>
      </c>
      <c r="S92" s="201">
        <v>3.87</v>
      </c>
      <c r="T92" s="201">
        <v>0</v>
      </c>
      <c r="U92" s="201">
        <v>320.04000000000002</v>
      </c>
      <c r="V92" s="201">
        <v>2.9</v>
      </c>
      <c r="W92" s="201">
        <v>11.4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5.63</v>
      </c>
      <c r="AO92">
        <v>0</v>
      </c>
      <c r="AP92" s="201">
        <v>68.349999999999994</v>
      </c>
      <c r="AQ92" s="201">
        <v>11.6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87.03</v>
      </c>
      <c r="L93" s="201">
        <v>24.65</v>
      </c>
      <c r="M93" s="201">
        <v>0</v>
      </c>
      <c r="N93" s="201">
        <v>24.45</v>
      </c>
      <c r="O93" s="201">
        <v>48.71</v>
      </c>
      <c r="P93" s="201">
        <v>66.760000000000005</v>
      </c>
      <c r="Q93" s="201">
        <v>1.94</v>
      </c>
      <c r="R93" s="201">
        <v>5.8</v>
      </c>
      <c r="S93" s="201">
        <v>3.87</v>
      </c>
      <c r="T93" s="201">
        <v>0</v>
      </c>
      <c r="U93" s="201">
        <v>320.04000000000002</v>
      </c>
      <c r="V93" s="201">
        <v>2.9</v>
      </c>
      <c r="W93" s="201">
        <v>11.4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5.63</v>
      </c>
      <c r="AO93">
        <v>0</v>
      </c>
      <c r="AP93" s="201">
        <v>68.349999999999994</v>
      </c>
      <c r="AQ93" s="201">
        <v>11.6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87.03</v>
      </c>
      <c r="L94" s="201">
        <v>24.65</v>
      </c>
      <c r="M94" s="201">
        <v>0</v>
      </c>
      <c r="N94" s="201">
        <v>24.45</v>
      </c>
      <c r="O94" s="201">
        <v>48.71</v>
      </c>
      <c r="P94" s="201">
        <v>66.760000000000005</v>
      </c>
      <c r="Q94" s="201">
        <v>1.94</v>
      </c>
      <c r="R94" s="201">
        <v>10.42</v>
      </c>
      <c r="S94" s="201">
        <v>3.87</v>
      </c>
      <c r="T94" s="201">
        <v>0</v>
      </c>
      <c r="U94" s="201">
        <v>320.04000000000002</v>
      </c>
      <c r="V94" s="201">
        <v>2.9</v>
      </c>
      <c r="W94" s="201">
        <v>11.4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5.63</v>
      </c>
      <c r="AO94">
        <v>0</v>
      </c>
      <c r="AP94" s="201">
        <v>68.349999999999994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87.03</v>
      </c>
      <c r="L95" s="201">
        <v>24.65</v>
      </c>
      <c r="M95" s="201">
        <v>0</v>
      </c>
      <c r="N95" s="201">
        <v>24.45</v>
      </c>
      <c r="O95" s="201">
        <v>48.71</v>
      </c>
      <c r="P95" s="201">
        <v>66.760000000000005</v>
      </c>
      <c r="Q95" s="201">
        <v>1.94</v>
      </c>
      <c r="R95" s="201">
        <v>5.98</v>
      </c>
      <c r="S95" s="201">
        <v>3.87</v>
      </c>
      <c r="T95" s="201">
        <v>0</v>
      </c>
      <c r="U95" s="201">
        <v>320.04000000000002</v>
      </c>
      <c r="V95" s="201">
        <v>2.9</v>
      </c>
      <c r="W95" s="201">
        <v>11.4</v>
      </c>
      <c r="X95" s="201">
        <v>36.229999999999997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5.63</v>
      </c>
      <c r="AO95">
        <v>0</v>
      </c>
      <c r="AP95" s="201">
        <v>68.349999999999994</v>
      </c>
      <c r="AQ95" s="201">
        <v>11.6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87.03</v>
      </c>
      <c r="L96" s="201">
        <v>24.65</v>
      </c>
      <c r="M96" s="201">
        <v>0</v>
      </c>
      <c r="N96" s="201">
        <v>24.45</v>
      </c>
      <c r="O96" s="201">
        <v>48.71</v>
      </c>
      <c r="P96" s="201">
        <v>66.760000000000005</v>
      </c>
      <c r="Q96" s="201">
        <v>1.94</v>
      </c>
      <c r="R96" s="201">
        <v>5.8</v>
      </c>
      <c r="S96" s="201">
        <v>3.87</v>
      </c>
      <c r="T96" s="201">
        <v>0</v>
      </c>
      <c r="U96" s="201">
        <v>320.04000000000002</v>
      </c>
      <c r="V96" s="201">
        <v>2.9</v>
      </c>
      <c r="W96" s="201">
        <v>11.4</v>
      </c>
      <c r="X96" s="201">
        <v>36.229999999999997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5.63</v>
      </c>
      <c r="AO96">
        <v>0</v>
      </c>
      <c r="AP96" s="201">
        <v>68.349999999999994</v>
      </c>
      <c r="AQ96" s="201">
        <v>11.6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87.03</v>
      </c>
      <c r="L97" s="201">
        <v>24.65</v>
      </c>
      <c r="M97" s="201">
        <v>0</v>
      </c>
      <c r="N97" s="201">
        <v>24.45</v>
      </c>
      <c r="O97" s="201">
        <v>48.71</v>
      </c>
      <c r="P97" s="201">
        <v>66.760000000000005</v>
      </c>
      <c r="Q97" s="201">
        <v>1.94</v>
      </c>
      <c r="R97" s="201">
        <v>5.8</v>
      </c>
      <c r="S97" s="201">
        <v>3.87</v>
      </c>
      <c r="T97" s="201">
        <v>0</v>
      </c>
      <c r="U97" s="201">
        <v>320.04000000000002</v>
      </c>
      <c r="V97" s="201">
        <v>2.9</v>
      </c>
      <c r="W97" s="201">
        <v>11.4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5.63</v>
      </c>
      <c r="AO97">
        <v>0</v>
      </c>
      <c r="AP97" s="201">
        <v>68.349999999999994</v>
      </c>
      <c r="AQ97" s="201">
        <v>11.6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87.03</v>
      </c>
      <c r="L98" s="201">
        <v>24.65</v>
      </c>
      <c r="M98" s="201">
        <v>0</v>
      </c>
      <c r="N98" s="201">
        <v>24.45</v>
      </c>
      <c r="O98" s="201">
        <v>48.71</v>
      </c>
      <c r="P98" s="201">
        <v>66.760000000000005</v>
      </c>
      <c r="Q98" s="201">
        <v>1.94</v>
      </c>
      <c r="R98" s="201">
        <v>5.8</v>
      </c>
      <c r="S98" s="201">
        <v>3.87</v>
      </c>
      <c r="T98" s="201">
        <v>0</v>
      </c>
      <c r="U98" s="201">
        <v>320.04000000000002</v>
      </c>
      <c r="V98" s="201">
        <v>2.9</v>
      </c>
      <c r="W98" s="201">
        <v>11.4</v>
      </c>
      <c r="X98" s="201">
        <v>36.229999999999997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5.63</v>
      </c>
      <c r="AO98">
        <v>0</v>
      </c>
      <c r="AP98" s="201">
        <v>68.349999999999994</v>
      </c>
      <c r="AQ98" s="201">
        <v>11.6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2.0887199999999986</v>
      </c>
      <c r="L99">
        <f t="shared" si="0"/>
        <v>0.70040499999999883</v>
      </c>
      <c r="M99">
        <f t="shared" si="0"/>
        <v>0</v>
      </c>
      <c r="N99">
        <f t="shared" si="0"/>
        <v>0.5868000000000001</v>
      </c>
      <c r="O99">
        <f t="shared" si="0"/>
        <v>1.1690400000000007</v>
      </c>
      <c r="P99">
        <f t="shared" si="0"/>
        <v>1.6022400000000034</v>
      </c>
      <c r="Q99">
        <f t="shared" si="0"/>
        <v>4.7245000000000002E-2</v>
      </c>
      <c r="R99">
        <f t="shared" si="0"/>
        <v>0.1554575</v>
      </c>
      <c r="S99">
        <f t="shared" si="0"/>
        <v>9.6402500000000085E-2</v>
      </c>
      <c r="T99">
        <f t="shared" si="0"/>
        <v>0</v>
      </c>
      <c r="U99">
        <f t="shared" si="0"/>
        <v>7.6809600000000158</v>
      </c>
      <c r="V99">
        <f t="shared" si="0"/>
        <v>7.8950000000000006E-2</v>
      </c>
      <c r="W99">
        <f t="shared" si="0"/>
        <v>0.2177674999999997</v>
      </c>
      <c r="X99">
        <f t="shared" si="0"/>
        <v>0.74112999999999996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1.1633950000000017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3.8002499999999988E-2</v>
      </c>
      <c r="AO99">
        <f t="shared" si="0"/>
        <v>0</v>
      </c>
      <c r="AP99">
        <f t="shared" si="0"/>
        <v>1.1587374999999998</v>
      </c>
      <c r="AQ99">
        <f t="shared" si="0"/>
        <v>0.30236249999999987</v>
      </c>
      <c r="AR99">
        <f t="shared" si="0"/>
        <v>0.26745499999999978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4.95</v>
      </c>
      <c r="L3" s="201">
        <v>308.48</v>
      </c>
      <c r="M3" s="201">
        <v>27.3</v>
      </c>
      <c r="N3" s="201">
        <v>29.53</v>
      </c>
      <c r="O3" s="201">
        <v>0</v>
      </c>
      <c r="P3" s="201">
        <v>41.33</v>
      </c>
      <c r="Q3" s="201">
        <v>1.79</v>
      </c>
      <c r="R3" s="201">
        <v>6.92</v>
      </c>
      <c r="S3" s="201">
        <v>4.3099999999999996</v>
      </c>
      <c r="T3" s="201">
        <v>0</v>
      </c>
      <c r="U3" s="201">
        <v>24.85</v>
      </c>
      <c r="V3" s="201">
        <v>3.39</v>
      </c>
      <c r="W3" s="201">
        <v>13.77</v>
      </c>
      <c r="X3" s="201">
        <v>43.77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19.34</v>
      </c>
      <c r="AQ3" s="201">
        <v>7.74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4.95</v>
      </c>
      <c r="L4" s="201">
        <v>308.48</v>
      </c>
      <c r="M4" s="201">
        <v>27.3</v>
      </c>
      <c r="N4" s="201">
        <v>29.53</v>
      </c>
      <c r="O4" s="201">
        <v>0</v>
      </c>
      <c r="P4" s="201">
        <v>41.33</v>
      </c>
      <c r="Q4" s="201">
        <v>1.79</v>
      </c>
      <c r="R4" s="201">
        <v>6.92</v>
      </c>
      <c r="S4" s="201">
        <v>4.3099999999999996</v>
      </c>
      <c r="T4" s="201">
        <v>0</v>
      </c>
      <c r="U4" s="201">
        <v>24.85</v>
      </c>
      <c r="V4" s="201">
        <v>3.39</v>
      </c>
      <c r="W4" s="201">
        <v>13.77</v>
      </c>
      <c r="X4" s="201">
        <v>43.77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19.34</v>
      </c>
      <c r="AQ4" s="201">
        <v>7.74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4.95</v>
      </c>
      <c r="L5" s="201">
        <v>309.55</v>
      </c>
      <c r="M5" s="201">
        <v>27.3</v>
      </c>
      <c r="N5" s="201">
        <v>29.53</v>
      </c>
      <c r="O5" s="201">
        <v>0</v>
      </c>
      <c r="P5" s="201">
        <v>41.33</v>
      </c>
      <c r="Q5" s="201">
        <v>1.79</v>
      </c>
      <c r="R5" s="201">
        <v>6.92</v>
      </c>
      <c r="S5" s="201">
        <v>4.3099999999999996</v>
      </c>
      <c r="T5" s="201">
        <v>0</v>
      </c>
      <c r="U5" s="201">
        <v>24.85</v>
      </c>
      <c r="V5" s="201">
        <v>3.39</v>
      </c>
      <c r="W5" s="201">
        <v>13.77</v>
      </c>
      <c r="X5" s="201">
        <v>43.77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19.34</v>
      </c>
      <c r="AQ5" s="201">
        <v>7.74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4.95</v>
      </c>
      <c r="L6" s="201">
        <v>309.55</v>
      </c>
      <c r="M6" s="201">
        <v>27.3</v>
      </c>
      <c r="N6" s="201">
        <v>29.53</v>
      </c>
      <c r="O6" s="201">
        <v>0</v>
      </c>
      <c r="P6" s="201">
        <v>41.33</v>
      </c>
      <c r="Q6" s="201">
        <v>1.79</v>
      </c>
      <c r="R6" s="201">
        <v>6.92</v>
      </c>
      <c r="S6" s="201">
        <v>4.3099999999999996</v>
      </c>
      <c r="T6" s="201">
        <v>0</v>
      </c>
      <c r="U6" s="201">
        <v>24.85</v>
      </c>
      <c r="V6" s="201">
        <v>3.39</v>
      </c>
      <c r="W6" s="201">
        <v>13.77</v>
      </c>
      <c r="X6" s="201">
        <v>43.77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19.34</v>
      </c>
      <c r="AQ6" s="201">
        <v>7.74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4.95</v>
      </c>
      <c r="L7" s="201">
        <v>309.55</v>
      </c>
      <c r="M7" s="201">
        <v>27.3</v>
      </c>
      <c r="N7" s="201">
        <v>29.53</v>
      </c>
      <c r="O7" s="201">
        <v>0</v>
      </c>
      <c r="P7" s="201">
        <v>41.33</v>
      </c>
      <c r="Q7" s="201">
        <v>1.79</v>
      </c>
      <c r="R7" s="201">
        <v>6.92</v>
      </c>
      <c r="S7" s="201">
        <v>4.3099999999999996</v>
      </c>
      <c r="T7" s="201">
        <v>0</v>
      </c>
      <c r="U7" s="201">
        <v>24.85</v>
      </c>
      <c r="V7" s="201">
        <v>3.38</v>
      </c>
      <c r="W7" s="201">
        <v>7.57</v>
      </c>
      <c r="X7" s="201">
        <v>33.840000000000003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19.34</v>
      </c>
      <c r="AQ7" s="201">
        <v>7.74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4.95</v>
      </c>
      <c r="L8" s="201">
        <v>309.55</v>
      </c>
      <c r="M8" s="201">
        <v>27.3</v>
      </c>
      <c r="N8" s="201">
        <v>29.53</v>
      </c>
      <c r="O8" s="201">
        <v>0</v>
      </c>
      <c r="P8" s="201">
        <v>41.33</v>
      </c>
      <c r="Q8" s="201">
        <v>1.79</v>
      </c>
      <c r="R8" s="201">
        <v>6.92</v>
      </c>
      <c r="S8" s="201">
        <v>4.3099999999999996</v>
      </c>
      <c r="T8" s="201">
        <v>0</v>
      </c>
      <c r="U8" s="201">
        <v>24.85</v>
      </c>
      <c r="V8" s="201">
        <v>3.38</v>
      </c>
      <c r="W8" s="201">
        <v>7.57</v>
      </c>
      <c r="X8" s="201">
        <v>33.840000000000003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19.34</v>
      </c>
      <c r="AQ8" s="201">
        <v>7.74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4.95</v>
      </c>
      <c r="L9" s="201">
        <v>309.55</v>
      </c>
      <c r="M9" s="201">
        <v>27.3</v>
      </c>
      <c r="N9" s="201">
        <v>29.53</v>
      </c>
      <c r="O9" s="201">
        <v>0</v>
      </c>
      <c r="P9" s="201">
        <v>41.33</v>
      </c>
      <c r="Q9" s="201">
        <v>1.79</v>
      </c>
      <c r="R9" s="201">
        <v>6.92</v>
      </c>
      <c r="S9" s="201">
        <v>4.3099999999999996</v>
      </c>
      <c r="T9" s="201">
        <v>0</v>
      </c>
      <c r="U9" s="201">
        <v>24.85</v>
      </c>
      <c r="V9" s="201">
        <v>3.38</v>
      </c>
      <c r="W9" s="201">
        <v>7.57</v>
      </c>
      <c r="X9" s="201">
        <v>29.01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19.34</v>
      </c>
      <c r="AQ9" s="201">
        <v>7.74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4.95</v>
      </c>
      <c r="L10" s="201">
        <v>309.55</v>
      </c>
      <c r="M10" s="201">
        <v>27.3</v>
      </c>
      <c r="N10" s="201">
        <v>29.53</v>
      </c>
      <c r="O10" s="201">
        <v>0</v>
      </c>
      <c r="P10" s="201">
        <v>41.33</v>
      </c>
      <c r="Q10" s="201">
        <v>1.79</v>
      </c>
      <c r="R10" s="201">
        <v>6.92</v>
      </c>
      <c r="S10" s="201">
        <v>4.3099999999999996</v>
      </c>
      <c r="T10" s="201">
        <v>0</v>
      </c>
      <c r="U10" s="201">
        <v>24.85</v>
      </c>
      <c r="V10" s="201">
        <v>3.38</v>
      </c>
      <c r="W10" s="201">
        <v>7.57</v>
      </c>
      <c r="X10" s="201">
        <v>24.08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19.34</v>
      </c>
      <c r="AQ10" s="201">
        <v>7.74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4.95</v>
      </c>
      <c r="L11" s="201">
        <v>309.55</v>
      </c>
      <c r="M11" s="201">
        <v>27.3</v>
      </c>
      <c r="N11" s="201">
        <v>29.53</v>
      </c>
      <c r="O11" s="201">
        <v>0</v>
      </c>
      <c r="P11" s="201">
        <v>41.33</v>
      </c>
      <c r="Q11" s="201">
        <v>1.79</v>
      </c>
      <c r="R11" s="201">
        <v>6.92</v>
      </c>
      <c r="S11" s="201">
        <v>4.3099999999999996</v>
      </c>
      <c r="T11" s="201">
        <v>0</v>
      </c>
      <c r="U11" s="201">
        <v>24.85</v>
      </c>
      <c r="V11" s="201">
        <v>3.38</v>
      </c>
      <c r="W11" s="201">
        <v>7.57</v>
      </c>
      <c r="X11" s="201">
        <v>24.08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24</v>
      </c>
      <c r="AQ11" s="201">
        <v>7.74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4.95</v>
      </c>
      <c r="L12" s="201">
        <v>309.55</v>
      </c>
      <c r="M12" s="201">
        <v>27.3</v>
      </c>
      <c r="N12" s="201">
        <v>29.53</v>
      </c>
      <c r="O12" s="201">
        <v>0</v>
      </c>
      <c r="P12" s="201">
        <v>41.33</v>
      </c>
      <c r="Q12" s="201">
        <v>1.79</v>
      </c>
      <c r="R12" s="201">
        <v>6.92</v>
      </c>
      <c r="S12" s="201">
        <v>4.3099999999999996</v>
      </c>
      <c r="T12" s="201">
        <v>0</v>
      </c>
      <c r="U12" s="201">
        <v>24.85</v>
      </c>
      <c r="V12" s="201">
        <v>3.38</v>
      </c>
      <c r="W12" s="201">
        <v>7.57</v>
      </c>
      <c r="X12" s="201">
        <v>24.08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19.34</v>
      </c>
      <c r="AQ12" s="201">
        <v>7.74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4.95</v>
      </c>
      <c r="L13" s="201">
        <v>309.55</v>
      </c>
      <c r="M13" s="201">
        <v>27.3</v>
      </c>
      <c r="N13" s="201">
        <v>29.53</v>
      </c>
      <c r="O13" s="201">
        <v>0</v>
      </c>
      <c r="P13" s="201">
        <v>41.33</v>
      </c>
      <c r="Q13" s="201">
        <v>1.79</v>
      </c>
      <c r="R13" s="201">
        <v>6.92</v>
      </c>
      <c r="S13" s="201">
        <v>4.3099999999999996</v>
      </c>
      <c r="T13" s="201">
        <v>0</v>
      </c>
      <c r="U13" s="201">
        <v>24.85</v>
      </c>
      <c r="V13" s="201">
        <v>3.38</v>
      </c>
      <c r="W13" s="201">
        <v>7.57</v>
      </c>
      <c r="X13" s="201">
        <v>24.08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19.34</v>
      </c>
      <c r="AQ13" s="201">
        <v>7.74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4.95</v>
      </c>
      <c r="L14" s="201">
        <v>309.55</v>
      </c>
      <c r="M14" s="201">
        <v>27.3</v>
      </c>
      <c r="N14" s="201">
        <v>29.53</v>
      </c>
      <c r="O14" s="201">
        <v>0</v>
      </c>
      <c r="P14" s="201">
        <v>41.33</v>
      </c>
      <c r="Q14" s="201">
        <v>1.79</v>
      </c>
      <c r="R14" s="201">
        <v>6.92</v>
      </c>
      <c r="S14" s="201">
        <v>4.3099999999999996</v>
      </c>
      <c r="T14" s="201">
        <v>0</v>
      </c>
      <c r="U14" s="201">
        <v>24.85</v>
      </c>
      <c r="V14" s="201">
        <v>3.38</v>
      </c>
      <c r="W14" s="201">
        <v>7.57</v>
      </c>
      <c r="X14" s="201">
        <v>24.08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19.34</v>
      </c>
      <c r="AQ14" s="201">
        <v>7.74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4.95</v>
      </c>
      <c r="L15" s="201">
        <v>309.55</v>
      </c>
      <c r="M15" s="201">
        <v>27.3</v>
      </c>
      <c r="N15" s="201">
        <v>29.53</v>
      </c>
      <c r="O15" s="201">
        <v>0</v>
      </c>
      <c r="P15" s="201">
        <v>41.33</v>
      </c>
      <c r="Q15" s="201">
        <v>1.79</v>
      </c>
      <c r="R15" s="201">
        <v>6.92</v>
      </c>
      <c r="S15" s="201">
        <v>4.3099999999999996</v>
      </c>
      <c r="T15" s="201">
        <v>0</v>
      </c>
      <c r="U15" s="201">
        <v>24.85</v>
      </c>
      <c r="V15" s="201">
        <v>3.38</v>
      </c>
      <c r="W15" s="201">
        <v>7.57</v>
      </c>
      <c r="X15" s="201">
        <v>24.08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19.34</v>
      </c>
      <c r="AQ15" s="201">
        <v>7.74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4.95</v>
      </c>
      <c r="L16" s="201">
        <v>309.55</v>
      </c>
      <c r="M16" s="201">
        <v>27.3</v>
      </c>
      <c r="N16" s="201">
        <v>29.53</v>
      </c>
      <c r="O16" s="201">
        <v>0</v>
      </c>
      <c r="P16" s="201">
        <v>41.33</v>
      </c>
      <c r="Q16" s="201">
        <v>1.79</v>
      </c>
      <c r="R16" s="201">
        <v>6.92</v>
      </c>
      <c r="S16" s="201">
        <v>4.3099999999999996</v>
      </c>
      <c r="T16" s="201">
        <v>0</v>
      </c>
      <c r="U16" s="201">
        <v>24.85</v>
      </c>
      <c r="V16" s="201">
        <v>3.38</v>
      </c>
      <c r="W16" s="201">
        <v>7.57</v>
      </c>
      <c r="X16" s="201">
        <v>24.08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19.34</v>
      </c>
      <c r="AQ16" s="201">
        <v>7.74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4.95</v>
      </c>
      <c r="L17" s="201">
        <v>309.55</v>
      </c>
      <c r="M17" s="201">
        <v>27.3</v>
      </c>
      <c r="N17" s="201">
        <v>29.53</v>
      </c>
      <c r="O17" s="201">
        <v>0</v>
      </c>
      <c r="P17" s="201">
        <v>41.33</v>
      </c>
      <c r="Q17" s="201">
        <v>1.79</v>
      </c>
      <c r="R17" s="201">
        <v>6.92</v>
      </c>
      <c r="S17" s="201">
        <v>4.3099999999999996</v>
      </c>
      <c r="T17" s="201">
        <v>0</v>
      </c>
      <c r="U17" s="201">
        <v>24.85</v>
      </c>
      <c r="V17" s="201">
        <v>3.38</v>
      </c>
      <c r="W17" s="201">
        <v>7.57</v>
      </c>
      <c r="X17" s="201">
        <v>24.08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19.34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4.95</v>
      </c>
      <c r="L18" s="201">
        <v>309.55</v>
      </c>
      <c r="M18" s="201">
        <v>27.3</v>
      </c>
      <c r="N18" s="201">
        <v>29.53</v>
      </c>
      <c r="O18" s="201">
        <v>0</v>
      </c>
      <c r="P18" s="201">
        <v>41.33</v>
      </c>
      <c r="Q18" s="201">
        <v>1.79</v>
      </c>
      <c r="R18" s="201">
        <v>6.92</v>
      </c>
      <c r="S18" s="201">
        <v>4.3099999999999996</v>
      </c>
      <c r="T18" s="201">
        <v>0</v>
      </c>
      <c r="U18" s="201">
        <v>24.85</v>
      </c>
      <c r="V18" s="201">
        <v>3.38</v>
      </c>
      <c r="W18" s="201">
        <v>7.57</v>
      </c>
      <c r="X18" s="201">
        <v>24.08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19.34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4.95</v>
      </c>
      <c r="L19" s="201">
        <v>309.55</v>
      </c>
      <c r="M19" s="201">
        <v>27.3</v>
      </c>
      <c r="N19" s="201">
        <v>29.53</v>
      </c>
      <c r="O19" s="201">
        <v>0</v>
      </c>
      <c r="P19" s="201">
        <v>41.33</v>
      </c>
      <c r="Q19" s="201">
        <v>1.79</v>
      </c>
      <c r="R19" s="201">
        <v>6.92</v>
      </c>
      <c r="S19" s="201">
        <v>4.3099999999999996</v>
      </c>
      <c r="T19" s="201">
        <v>0</v>
      </c>
      <c r="U19" s="201">
        <v>24.85</v>
      </c>
      <c r="V19" s="201">
        <v>3.39</v>
      </c>
      <c r="W19" s="201">
        <v>7.57</v>
      </c>
      <c r="X19" s="201">
        <v>24.08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19.34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4.95</v>
      </c>
      <c r="L20" s="201">
        <v>309.55</v>
      </c>
      <c r="M20" s="201">
        <v>27.3</v>
      </c>
      <c r="N20" s="201">
        <v>29.53</v>
      </c>
      <c r="O20" s="201">
        <v>0</v>
      </c>
      <c r="P20" s="201">
        <v>41.33</v>
      </c>
      <c r="Q20" s="201">
        <v>1.79</v>
      </c>
      <c r="R20" s="201">
        <v>6.92</v>
      </c>
      <c r="S20" s="201">
        <v>4.3099999999999996</v>
      </c>
      <c r="T20" s="201">
        <v>0</v>
      </c>
      <c r="U20" s="201">
        <v>24.85</v>
      </c>
      <c r="V20" s="201">
        <v>3.39</v>
      </c>
      <c r="W20" s="201">
        <v>7.57</v>
      </c>
      <c r="X20" s="201">
        <v>24.08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19.34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4.95</v>
      </c>
      <c r="L21" s="201">
        <v>309.55</v>
      </c>
      <c r="M21" s="201">
        <v>27.3</v>
      </c>
      <c r="N21" s="201">
        <v>29.53</v>
      </c>
      <c r="O21" s="201">
        <v>0</v>
      </c>
      <c r="P21" s="201">
        <v>41.33</v>
      </c>
      <c r="Q21" s="201">
        <v>1.79</v>
      </c>
      <c r="R21" s="201">
        <v>6.92</v>
      </c>
      <c r="S21" s="201">
        <v>4.3099999999999996</v>
      </c>
      <c r="T21" s="201">
        <v>0</v>
      </c>
      <c r="U21" s="201">
        <v>24.85</v>
      </c>
      <c r="V21" s="201">
        <v>3.39</v>
      </c>
      <c r="W21" s="201">
        <v>7.57</v>
      </c>
      <c r="X21" s="201">
        <v>24.08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19.34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4.95</v>
      </c>
      <c r="L22" s="201">
        <v>309.55</v>
      </c>
      <c r="M22" s="201">
        <v>27.3</v>
      </c>
      <c r="N22" s="201">
        <v>29.53</v>
      </c>
      <c r="O22" s="201">
        <v>0</v>
      </c>
      <c r="P22" s="201">
        <v>41.33</v>
      </c>
      <c r="Q22" s="201">
        <v>1.79</v>
      </c>
      <c r="R22" s="201">
        <v>6.92</v>
      </c>
      <c r="S22" s="201">
        <v>4.3099999999999996</v>
      </c>
      <c r="T22" s="201">
        <v>0</v>
      </c>
      <c r="U22" s="201">
        <v>24.85</v>
      </c>
      <c r="V22" s="201">
        <v>3.39</v>
      </c>
      <c r="W22" s="201">
        <v>7.57</v>
      </c>
      <c r="X22" s="201">
        <v>24.08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19.34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4.95</v>
      </c>
      <c r="L23" s="201">
        <v>308.48</v>
      </c>
      <c r="M23" s="201">
        <v>27.3</v>
      </c>
      <c r="N23" s="201">
        <v>29.53</v>
      </c>
      <c r="O23" s="201">
        <v>0</v>
      </c>
      <c r="P23" s="201">
        <v>41.33</v>
      </c>
      <c r="Q23" s="201">
        <v>1.79</v>
      </c>
      <c r="R23" s="201">
        <v>6.92</v>
      </c>
      <c r="S23" s="201">
        <v>4.3099999999999996</v>
      </c>
      <c r="T23" s="201">
        <v>0</v>
      </c>
      <c r="U23" s="201">
        <v>24.85</v>
      </c>
      <c r="V23" s="201">
        <v>3.39</v>
      </c>
      <c r="W23" s="201">
        <v>7.57</v>
      </c>
      <c r="X23" s="201">
        <v>33.840000000000003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19.34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4.95</v>
      </c>
      <c r="L24" s="201">
        <v>308.48</v>
      </c>
      <c r="M24" s="201">
        <v>27.3</v>
      </c>
      <c r="N24" s="201">
        <v>29.53</v>
      </c>
      <c r="O24" s="201">
        <v>0</v>
      </c>
      <c r="P24" s="201">
        <v>41.33</v>
      </c>
      <c r="Q24" s="201">
        <v>1.79</v>
      </c>
      <c r="R24" s="201">
        <v>6.92</v>
      </c>
      <c r="S24" s="201">
        <v>4.3099999999999996</v>
      </c>
      <c r="T24" s="201">
        <v>0</v>
      </c>
      <c r="U24" s="201">
        <v>24.85</v>
      </c>
      <c r="V24" s="201">
        <v>3.39</v>
      </c>
      <c r="W24" s="201">
        <v>13.77</v>
      </c>
      <c r="X24" s="201">
        <v>43.77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19.34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4.95</v>
      </c>
      <c r="L25" s="201">
        <v>308.48</v>
      </c>
      <c r="M25" s="201">
        <v>27.3</v>
      </c>
      <c r="N25" s="201">
        <v>29.53</v>
      </c>
      <c r="O25" s="201">
        <v>0</v>
      </c>
      <c r="P25" s="201">
        <v>41.33</v>
      </c>
      <c r="Q25" s="201">
        <v>1.79</v>
      </c>
      <c r="R25" s="201">
        <v>6.92</v>
      </c>
      <c r="S25" s="201">
        <v>4.3099999999999996</v>
      </c>
      <c r="T25" s="201">
        <v>0</v>
      </c>
      <c r="U25" s="201">
        <v>24.85</v>
      </c>
      <c r="V25" s="201">
        <v>3.39</v>
      </c>
      <c r="W25" s="201">
        <v>7.57</v>
      </c>
      <c r="X25" s="201">
        <v>24.07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19.34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4.95</v>
      </c>
      <c r="L26" s="201">
        <v>308.48</v>
      </c>
      <c r="M26" s="201">
        <v>27.3</v>
      </c>
      <c r="N26" s="201">
        <v>29.53</v>
      </c>
      <c r="O26" s="201">
        <v>0</v>
      </c>
      <c r="P26" s="201">
        <v>41.33</v>
      </c>
      <c r="Q26" s="201">
        <v>1.79</v>
      </c>
      <c r="R26" s="201">
        <v>6.92</v>
      </c>
      <c r="S26" s="201">
        <v>4.3099999999999996</v>
      </c>
      <c r="T26" s="201">
        <v>0</v>
      </c>
      <c r="U26" s="201">
        <v>24.85</v>
      </c>
      <c r="V26" s="201">
        <v>3.39</v>
      </c>
      <c r="W26" s="201">
        <v>7.57</v>
      </c>
      <c r="X26" s="201">
        <v>24.07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19.34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4.95</v>
      </c>
      <c r="L27" s="201">
        <v>308.48</v>
      </c>
      <c r="M27" s="201">
        <v>27.3</v>
      </c>
      <c r="N27" s="201">
        <v>29.53</v>
      </c>
      <c r="O27" s="201">
        <v>0</v>
      </c>
      <c r="P27" s="201">
        <v>41.33</v>
      </c>
      <c r="Q27" s="201">
        <v>1.79</v>
      </c>
      <c r="R27" s="201">
        <v>6.92</v>
      </c>
      <c r="S27" s="201">
        <v>4.3099999999999996</v>
      </c>
      <c r="T27" s="201">
        <v>0</v>
      </c>
      <c r="U27" s="201">
        <v>24.85</v>
      </c>
      <c r="V27" s="201">
        <v>3.39</v>
      </c>
      <c r="W27" s="201">
        <v>7.57</v>
      </c>
      <c r="X27" s="201">
        <v>24.07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56.81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29.01</v>
      </c>
      <c r="AQ27" s="201">
        <v>7.74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4.95</v>
      </c>
      <c r="L28" s="201">
        <v>308.48</v>
      </c>
      <c r="M28" s="201">
        <v>27.3</v>
      </c>
      <c r="N28" s="201">
        <v>29.53</v>
      </c>
      <c r="O28" s="201">
        <v>0</v>
      </c>
      <c r="P28" s="201">
        <v>41.33</v>
      </c>
      <c r="Q28" s="201">
        <v>1.79</v>
      </c>
      <c r="R28" s="201">
        <v>6.92</v>
      </c>
      <c r="S28" s="201">
        <v>4.3099999999999996</v>
      </c>
      <c r="T28" s="201">
        <v>0</v>
      </c>
      <c r="U28" s="201">
        <v>24.85</v>
      </c>
      <c r="V28" s="201">
        <v>3.39</v>
      </c>
      <c r="W28" s="201">
        <v>7.57</v>
      </c>
      <c r="X28" s="201">
        <v>24.07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56.81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29.01</v>
      </c>
      <c r="AQ28" s="201">
        <v>7.74</v>
      </c>
      <c r="AR28" s="201">
        <v>0.95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4.95</v>
      </c>
      <c r="L29" s="201">
        <v>308.48</v>
      </c>
      <c r="M29" s="201">
        <v>27.3</v>
      </c>
      <c r="N29" s="201">
        <v>29.53</v>
      </c>
      <c r="O29" s="201">
        <v>0</v>
      </c>
      <c r="P29" s="201">
        <v>41.33</v>
      </c>
      <c r="Q29" s="201">
        <v>1.79</v>
      </c>
      <c r="R29" s="201">
        <v>6.92</v>
      </c>
      <c r="S29" s="201">
        <v>4.3099999999999996</v>
      </c>
      <c r="T29" s="201">
        <v>0</v>
      </c>
      <c r="U29" s="201">
        <v>24.85</v>
      </c>
      <c r="V29" s="201">
        <v>3.38</v>
      </c>
      <c r="W29" s="201">
        <v>7.57</v>
      </c>
      <c r="X29" s="201">
        <v>24.07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56.81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29.01</v>
      </c>
      <c r="AQ29" s="201">
        <v>7.74</v>
      </c>
      <c r="AR29" s="201">
        <v>4.71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4.95</v>
      </c>
      <c r="L30" s="201">
        <v>308.48</v>
      </c>
      <c r="M30" s="201">
        <v>27.3</v>
      </c>
      <c r="N30" s="201">
        <v>29.53</v>
      </c>
      <c r="O30" s="201">
        <v>0</v>
      </c>
      <c r="P30" s="201">
        <v>41.33</v>
      </c>
      <c r="Q30" s="201">
        <v>1.79</v>
      </c>
      <c r="R30" s="201">
        <v>6.92</v>
      </c>
      <c r="S30" s="201">
        <v>4.3099999999999996</v>
      </c>
      <c r="T30" s="201">
        <v>0</v>
      </c>
      <c r="U30" s="201">
        <v>24.85</v>
      </c>
      <c r="V30" s="201">
        <v>3.38</v>
      </c>
      <c r="W30" s="201">
        <v>7.57</v>
      </c>
      <c r="X30" s="201">
        <v>24.07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56.81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29.01</v>
      </c>
      <c r="AQ30" s="201">
        <v>7.74</v>
      </c>
      <c r="AR30" s="201">
        <v>9.4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4.95</v>
      </c>
      <c r="L31" s="201">
        <v>308.48</v>
      </c>
      <c r="M31" s="201">
        <v>27.3</v>
      </c>
      <c r="N31" s="201">
        <v>29.53</v>
      </c>
      <c r="O31" s="201">
        <v>0</v>
      </c>
      <c r="P31" s="201">
        <v>41.33</v>
      </c>
      <c r="Q31" s="201">
        <v>1.79</v>
      </c>
      <c r="R31" s="201">
        <v>6.92</v>
      </c>
      <c r="S31" s="201">
        <v>4.3099999999999996</v>
      </c>
      <c r="T31" s="201">
        <v>0</v>
      </c>
      <c r="U31" s="201">
        <v>24.85</v>
      </c>
      <c r="V31" s="201">
        <v>3.38</v>
      </c>
      <c r="W31" s="201">
        <v>7.57</v>
      </c>
      <c r="X31" s="201">
        <v>24.07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58.71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29.01</v>
      </c>
      <c r="AQ31" s="201">
        <v>7.74</v>
      </c>
      <c r="AR31" s="201">
        <v>15.83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4.95</v>
      </c>
      <c r="L32" s="201">
        <v>308.48</v>
      </c>
      <c r="M32" s="201">
        <v>27.3</v>
      </c>
      <c r="N32" s="201">
        <v>29.53</v>
      </c>
      <c r="O32" s="201">
        <v>0</v>
      </c>
      <c r="P32" s="201">
        <v>41.33</v>
      </c>
      <c r="Q32" s="201">
        <v>1.79</v>
      </c>
      <c r="R32" s="201">
        <v>6.92</v>
      </c>
      <c r="S32" s="201">
        <v>4.3099999999999996</v>
      </c>
      <c r="T32" s="201">
        <v>0</v>
      </c>
      <c r="U32" s="201">
        <v>24.85</v>
      </c>
      <c r="V32" s="201">
        <v>3.38</v>
      </c>
      <c r="W32" s="201">
        <v>7.57</v>
      </c>
      <c r="X32" s="201">
        <v>24.07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58.71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29.01</v>
      </c>
      <c r="AQ32" s="201">
        <v>7.74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4.95</v>
      </c>
      <c r="L33" s="201">
        <v>308.48</v>
      </c>
      <c r="M33" s="201">
        <v>27.3</v>
      </c>
      <c r="N33" s="201">
        <v>29.53</v>
      </c>
      <c r="O33" s="201">
        <v>0</v>
      </c>
      <c r="P33" s="201">
        <v>41.33</v>
      </c>
      <c r="Q33" s="201">
        <v>1.79</v>
      </c>
      <c r="R33" s="201">
        <v>6.92</v>
      </c>
      <c r="S33" s="201">
        <v>4.3099999999999996</v>
      </c>
      <c r="T33" s="201">
        <v>0</v>
      </c>
      <c r="U33" s="201">
        <v>24.85</v>
      </c>
      <c r="V33" s="201">
        <v>3.39</v>
      </c>
      <c r="W33" s="201">
        <v>7.57</v>
      </c>
      <c r="X33" s="201">
        <v>24.07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58.71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19.34</v>
      </c>
      <c r="AQ33" s="201">
        <v>7.74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4.95</v>
      </c>
      <c r="L34" s="201">
        <v>308.48</v>
      </c>
      <c r="M34" s="201">
        <v>27.3</v>
      </c>
      <c r="N34" s="201">
        <v>29.53</v>
      </c>
      <c r="O34" s="201">
        <v>0</v>
      </c>
      <c r="P34" s="201">
        <v>41.33</v>
      </c>
      <c r="Q34" s="201">
        <v>1.79</v>
      </c>
      <c r="R34" s="201">
        <v>6.92</v>
      </c>
      <c r="S34" s="201">
        <v>4.3099999999999996</v>
      </c>
      <c r="T34" s="201">
        <v>0</v>
      </c>
      <c r="U34" s="201">
        <v>24.85</v>
      </c>
      <c r="V34" s="201">
        <v>3.39</v>
      </c>
      <c r="W34" s="201">
        <v>7.57</v>
      </c>
      <c r="X34" s="201">
        <v>24.07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56.81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29.01</v>
      </c>
      <c r="AQ34" s="201">
        <v>7.74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4.95</v>
      </c>
      <c r="L35" s="201">
        <v>308.48</v>
      </c>
      <c r="M35" s="201">
        <v>27.3</v>
      </c>
      <c r="N35" s="201">
        <v>29.53</v>
      </c>
      <c r="O35" s="201">
        <v>0</v>
      </c>
      <c r="P35" s="201">
        <v>41.33</v>
      </c>
      <c r="Q35" s="201">
        <v>1.79</v>
      </c>
      <c r="R35" s="201">
        <v>6.92</v>
      </c>
      <c r="S35" s="201">
        <v>4.3099999999999996</v>
      </c>
      <c r="T35" s="201">
        <v>0</v>
      </c>
      <c r="U35" s="201">
        <v>24.85</v>
      </c>
      <c r="V35" s="201">
        <v>3.39</v>
      </c>
      <c r="W35" s="201">
        <v>7.57</v>
      </c>
      <c r="X35" s="201">
        <v>24.07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58.71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19.34</v>
      </c>
      <c r="AQ35" s="201">
        <v>7.74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4.95</v>
      </c>
      <c r="L36" s="201">
        <v>308.48</v>
      </c>
      <c r="M36" s="201">
        <v>27.3</v>
      </c>
      <c r="N36" s="201">
        <v>29.53</v>
      </c>
      <c r="O36" s="201">
        <v>0</v>
      </c>
      <c r="P36" s="201">
        <v>41.33</v>
      </c>
      <c r="Q36" s="201">
        <v>1.79</v>
      </c>
      <c r="R36" s="201">
        <v>6.92</v>
      </c>
      <c r="S36" s="201">
        <v>4.3099999999999996</v>
      </c>
      <c r="T36" s="201">
        <v>0</v>
      </c>
      <c r="U36" s="201">
        <v>24.85</v>
      </c>
      <c r="V36" s="201">
        <v>3.39</v>
      </c>
      <c r="W36" s="201">
        <v>7.57</v>
      </c>
      <c r="X36" s="201">
        <v>24.07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58.71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19.34</v>
      </c>
      <c r="AQ36" s="201">
        <v>7.74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4.95</v>
      </c>
      <c r="L37" s="201">
        <v>308.48</v>
      </c>
      <c r="M37" s="201">
        <v>27.3</v>
      </c>
      <c r="N37" s="201">
        <v>29.53</v>
      </c>
      <c r="O37" s="201">
        <v>0</v>
      </c>
      <c r="P37" s="201">
        <v>41.33</v>
      </c>
      <c r="Q37" s="201">
        <v>1.78</v>
      </c>
      <c r="R37" s="201">
        <v>6.91</v>
      </c>
      <c r="S37" s="201">
        <v>4.3</v>
      </c>
      <c r="T37" s="201">
        <v>0</v>
      </c>
      <c r="U37" s="201">
        <v>24.85</v>
      </c>
      <c r="V37" s="201">
        <v>3.39</v>
      </c>
      <c r="W37" s="201">
        <v>7.57</v>
      </c>
      <c r="X37" s="201">
        <v>24.07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58.71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18.77</v>
      </c>
      <c r="AQ37" s="201">
        <v>7.52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4.95</v>
      </c>
      <c r="L38" s="201">
        <v>308.48</v>
      </c>
      <c r="M38" s="201">
        <v>27.3</v>
      </c>
      <c r="N38" s="201">
        <v>29.53</v>
      </c>
      <c r="O38" s="201">
        <v>0</v>
      </c>
      <c r="P38" s="201">
        <v>41.33</v>
      </c>
      <c r="Q38" s="201">
        <v>1.78</v>
      </c>
      <c r="R38" s="201">
        <v>6.91</v>
      </c>
      <c r="S38" s="201">
        <v>4.3</v>
      </c>
      <c r="T38" s="201">
        <v>0</v>
      </c>
      <c r="U38" s="201">
        <v>24.85</v>
      </c>
      <c r="V38" s="201">
        <v>3.39</v>
      </c>
      <c r="W38" s="201">
        <v>7.57</v>
      </c>
      <c r="X38" s="201">
        <v>24.07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58.71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18.77</v>
      </c>
      <c r="AQ38" s="201">
        <v>7.52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4.95</v>
      </c>
      <c r="L39" s="201">
        <v>308.48</v>
      </c>
      <c r="M39" s="201">
        <v>27.3</v>
      </c>
      <c r="N39" s="201">
        <v>29.53</v>
      </c>
      <c r="O39" s="201">
        <v>0</v>
      </c>
      <c r="P39" s="201">
        <v>41.33</v>
      </c>
      <c r="Q39" s="201">
        <v>1.78</v>
      </c>
      <c r="R39" s="201">
        <v>6.91</v>
      </c>
      <c r="S39" s="201">
        <v>4.3</v>
      </c>
      <c r="T39" s="201">
        <v>0</v>
      </c>
      <c r="U39" s="201">
        <v>24.85</v>
      </c>
      <c r="V39" s="201">
        <v>3.39</v>
      </c>
      <c r="W39" s="201">
        <v>13.77</v>
      </c>
      <c r="X39" s="201">
        <v>43.77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56.81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29.01</v>
      </c>
      <c r="AQ39" s="201">
        <v>7.74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4.95</v>
      </c>
      <c r="L40" s="201">
        <v>308.48</v>
      </c>
      <c r="M40" s="201">
        <v>27.3</v>
      </c>
      <c r="N40" s="201">
        <v>29.53</v>
      </c>
      <c r="O40" s="201">
        <v>0</v>
      </c>
      <c r="P40" s="201">
        <v>41.33</v>
      </c>
      <c r="Q40" s="201">
        <v>1.78</v>
      </c>
      <c r="R40" s="201">
        <v>6.91</v>
      </c>
      <c r="S40" s="201">
        <v>4.3</v>
      </c>
      <c r="T40" s="201">
        <v>0</v>
      </c>
      <c r="U40" s="201">
        <v>24.85</v>
      </c>
      <c r="V40" s="201">
        <v>3.39</v>
      </c>
      <c r="W40" s="201">
        <v>13.77</v>
      </c>
      <c r="X40" s="201">
        <v>43.77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56.81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29.01</v>
      </c>
      <c r="AQ40" s="201">
        <v>7.74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4.95</v>
      </c>
      <c r="L41" s="201">
        <v>308.48</v>
      </c>
      <c r="M41" s="201">
        <v>27.3</v>
      </c>
      <c r="N41" s="201">
        <v>29.53</v>
      </c>
      <c r="O41" s="201">
        <v>0</v>
      </c>
      <c r="P41" s="201">
        <v>41.33</v>
      </c>
      <c r="Q41" s="201">
        <v>1.78</v>
      </c>
      <c r="R41" s="201">
        <v>6.91</v>
      </c>
      <c r="S41" s="201">
        <v>4.3</v>
      </c>
      <c r="T41" s="201">
        <v>0</v>
      </c>
      <c r="U41" s="201">
        <v>24.85</v>
      </c>
      <c r="V41" s="201">
        <v>3.39</v>
      </c>
      <c r="W41" s="201">
        <v>7.57</v>
      </c>
      <c r="X41" s="201">
        <v>24.07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58.71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29.01</v>
      </c>
      <c r="AQ41" s="201">
        <v>7.74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4.95</v>
      </c>
      <c r="L42" s="201">
        <v>308.48</v>
      </c>
      <c r="M42" s="201">
        <v>27.3</v>
      </c>
      <c r="N42" s="201">
        <v>29.53</v>
      </c>
      <c r="O42" s="201">
        <v>0</v>
      </c>
      <c r="P42" s="201">
        <v>41.33</v>
      </c>
      <c r="Q42" s="201">
        <v>1.78</v>
      </c>
      <c r="R42" s="201">
        <v>6.91</v>
      </c>
      <c r="S42" s="201">
        <v>4.3</v>
      </c>
      <c r="T42" s="201">
        <v>0</v>
      </c>
      <c r="U42" s="201">
        <v>24.85</v>
      </c>
      <c r="V42" s="201">
        <v>3.39</v>
      </c>
      <c r="W42" s="201">
        <v>7.57</v>
      </c>
      <c r="X42" s="201">
        <v>24.07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58.71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29.01</v>
      </c>
      <c r="AQ42" s="201">
        <v>7.74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4.95</v>
      </c>
      <c r="L43" s="201">
        <v>308.48</v>
      </c>
      <c r="M43" s="201">
        <v>27.3</v>
      </c>
      <c r="N43" s="201">
        <v>29.53</v>
      </c>
      <c r="O43" s="201">
        <v>0</v>
      </c>
      <c r="P43" s="201">
        <v>41.33</v>
      </c>
      <c r="Q43" s="201">
        <v>1.78</v>
      </c>
      <c r="R43" s="201">
        <v>6.91</v>
      </c>
      <c r="S43" s="201">
        <v>4.3</v>
      </c>
      <c r="T43" s="201">
        <v>0</v>
      </c>
      <c r="U43" s="201">
        <v>24.85</v>
      </c>
      <c r="V43" s="201">
        <v>3.39</v>
      </c>
      <c r="W43" s="201">
        <v>7.57</v>
      </c>
      <c r="X43" s="201">
        <v>24.07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58.71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29.01</v>
      </c>
      <c r="AQ43" s="201">
        <v>7.74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4.95</v>
      </c>
      <c r="L44" s="201">
        <v>308.48</v>
      </c>
      <c r="M44" s="201">
        <v>27.3</v>
      </c>
      <c r="N44" s="201">
        <v>29.53</v>
      </c>
      <c r="O44" s="201">
        <v>0</v>
      </c>
      <c r="P44" s="201">
        <v>41.33</v>
      </c>
      <c r="Q44" s="201">
        <v>1.78</v>
      </c>
      <c r="R44" s="201">
        <v>6.91</v>
      </c>
      <c r="S44" s="201">
        <v>4.3</v>
      </c>
      <c r="T44" s="201">
        <v>0</v>
      </c>
      <c r="U44" s="201">
        <v>24.85</v>
      </c>
      <c r="V44" s="201">
        <v>3.39</v>
      </c>
      <c r="W44" s="201">
        <v>7.57</v>
      </c>
      <c r="X44" s="201">
        <v>24.07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58.71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29.01</v>
      </c>
      <c r="AQ44" s="201">
        <v>7.74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4.95</v>
      </c>
      <c r="L45" s="201">
        <v>308.48</v>
      </c>
      <c r="M45" s="201">
        <v>27.3</v>
      </c>
      <c r="N45" s="201">
        <v>29.53</v>
      </c>
      <c r="O45" s="201">
        <v>0</v>
      </c>
      <c r="P45" s="201">
        <v>41.33</v>
      </c>
      <c r="Q45" s="201">
        <v>1.78</v>
      </c>
      <c r="R45" s="201">
        <v>6.91</v>
      </c>
      <c r="S45" s="201">
        <v>4.3</v>
      </c>
      <c r="T45" s="201">
        <v>0</v>
      </c>
      <c r="U45" s="201">
        <v>24.85</v>
      </c>
      <c r="V45" s="201">
        <v>3.39</v>
      </c>
      <c r="W45" s="201">
        <v>7.57</v>
      </c>
      <c r="X45" s="201">
        <v>24.07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58.71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29.01</v>
      </c>
      <c r="AQ45" s="201">
        <v>7.74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4.95</v>
      </c>
      <c r="L46" s="201">
        <v>308.48</v>
      </c>
      <c r="M46" s="201">
        <v>27.3</v>
      </c>
      <c r="N46" s="201">
        <v>29.53</v>
      </c>
      <c r="O46" s="201">
        <v>0</v>
      </c>
      <c r="P46" s="201">
        <v>41.33</v>
      </c>
      <c r="Q46" s="201">
        <v>1.78</v>
      </c>
      <c r="R46" s="201">
        <v>6.91</v>
      </c>
      <c r="S46" s="201">
        <v>4.3</v>
      </c>
      <c r="T46" s="201">
        <v>0</v>
      </c>
      <c r="U46" s="201">
        <v>24.85</v>
      </c>
      <c r="V46" s="201">
        <v>3.39</v>
      </c>
      <c r="W46" s="201">
        <v>7.57</v>
      </c>
      <c r="X46" s="201">
        <v>24.07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58.71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29.01</v>
      </c>
      <c r="AQ46" s="201">
        <v>7.74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4.95</v>
      </c>
      <c r="L47" s="201">
        <v>308.48</v>
      </c>
      <c r="M47" s="201">
        <v>27.3</v>
      </c>
      <c r="N47" s="201">
        <v>29.53</v>
      </c>
      <c r="O47" s="201">
        <v>0</v>
      </c>
      <c r="P47" s="201">
        <v>41.33</v>
      </c>
      <c r="Q47" s="201">
        <v>1.78</v>
      </c>
      <c r="R47" s="201">
        <v>6.91</v>
      </c>
      <c r="S47" s="201">
        <v>4.3</v>
      </c>
      <c r="T47" s="201">
        <v>0</v>
      </c>
      <c r="U47" s="201">
        <v>24.85</v>
      </c>
      <c r="V47" s="201">
        <v>3.39</v>
      </c>
      <c r="W47" s="201">
        <v>7.57</v>
      </c>
      <c r="X47" s="201">
        <v>24.07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58.71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29.01</v>
      </c>
      <c r="AQ47" s="201">
        <v>7.74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4.95</v>
      </c>
      <c r="L48" s="201">
        <v>308.48</v>
      </c>
      <c r="M48" s="201">
        <v>27.3</v>
      </c>
      <c r="N48" s="201">
        <v>29.53</v>
      </c>
      <c r="O48" s="201">
        <v>0</v>
      </c>
      <c r="P48" s="201">
        <v>41.33</v>
      </c>
      <c r="Q48" s="201">
        <v>1.78</v>
      </c>
      <c r="R48" s="201">
        <v>6.91</v>
      </c>
      <c r="S48" s="201">
        <v>4.3</v>
      </c>
      <c r="T48" s="201">
        <v>0</v>
      </c>
      <c r="U48" s="201">
        <v>24.85</v>
      </c>
      <c r="V48" s="201">
        <v>3.39</v>
      </c>
      <c r="W48" s="201">
        <v>7.57</v>
      </c>
      <c r="X48" s="201">
        <v>24.07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29.01</v>
      </c>
      <c r="AQ48" s="201">
        <v>7.74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4.95</v>
      </c>
      <c r="L49" s="201">
        <v>317.26</v>
      </c>
      <c r="M49" s="201">
        <v>27.3</v>
      </c>
      <c r="N49" s="201">
        <v>29.53</v>
      </c>
      <c r="O49" s="201">
        <v>0</v>
      </c>
      <c r="P49" s="201">
        <v>41.33</v>
      </c>
      <c r="Q49" s="201">
        <v>1.78</v>
      </c>
      <c r="R49" s="201">
        <v>6.91</v>
      </c>
      <c r="S49" s="201">
        <v>4.3</v>
      </c>
      <c r="T49" s="201">
        <v>0</v>
      </c>
      <c r="U49" s="201">
        <v>24.85</v>
      </c>
      <c r="V49" s="201">
        <v>3.39</v>
      </c>
      <c r="W49" s="201">
        <v>7.57</v>
      </c>
      <c r="X49" s="201">
        <v>24.07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29.01</v>
      </c>
      <c r="AQ49" s="201">
        <v>7.74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4.95</v>
      </c>
      <c r="L50" s="201">
        <v>317.26</v>
      </c>
      <c r="M50" s="201">
        <v>27.3</v>
      </c>
      <c r="N50" s="201">
        <v>29.53</v>
      </c>
      <c r="O50" s="201">
        <v>0</v>
      </c>
      <c r="P50" s="201">
        <v>41.33</v>
      </c>
      <c r="Q50" s="201">
        <v>1.78</v>
      </c>
      <c r="R50" s="201">
        <v>6.91</v>
      </c>
      <c r="S50" s="201">
        <v>4.3</v>
      </c>
      <c r="T50" s="201">
        <v>0</v>
      </c>
      <c r="U50" s="201">
        <v>24.85</v>
      </c>
      <c r="V50" s="201">
        <v>3.39</v>
      </c>
      <c r="W50" s="201">
        <v>7.57</v>
      </c>
      <c r="X50" s="201">
        <v>24.07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29.01</v>
      </c>
      <c r="AQ50" s="201">
        <v>7.74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4.95</v>
      </c>
      <c r="L51" s="201">
        <v>318.44</v>
      </c>
      <c r="M51" s="201">
        <v>27.3</v>
      </c>
      <c r="N51" s="201">
        <v>29.53</v>
      </c>
      <c r="O51" s="201">
        <v>0</v>
      </c>
      <c r="P51" s="201">
        <v>41.33</v>
      </c>
      <c r="Q51" s="201">
        <v>1.78</v>
      </c>
      <c r="R51" s="201">
        <v>6.91</v>
      </c>
      <c r="S51" s="201">
        <v>4.3</v>
      </c>
      <c r="T51" s="201">
        <v>0</v>
      </c>
      <c r="U51" s="201">
        <v>24.85</v>
      </c>
      <c r="V51" s="201">
        <v>3.39</v>
      </c>
      <c r="W51" s="201">
        <v>7.57</v>
      </c>
      <c r="X51" s="201">
        <v>24.07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29.01</v>
      </c>
      <c r="AQ51" s="201">
        <v>7.74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4.95</v>
      </c>
      <c r="L52" s="201">
        <v>318.44</v>
      </c>
      <c r="M52" s="201">
        <v>27.3</v>
      </c>
      <c r="N52" s="201">
        <v>29.53</v>
      </c>
      <c r="O52" s="201">
        <v>0</v>
      </c>
      <c r="P52" s="201">
        <v>41.33</v>
      </c>
      <c r="Q52" s="201">
        <v>1.78</v>
      </c>
      <c r="R52" s="201">
        <v>6.91</v>
      </c>
      <c r="S52" s="201">
        <v>4.3</v>
      </c>
      <c r="T52" s="201">
        <v>0</v>
      </c>
      <c r="U52" s="201">
        <v>24.85</v>
      </c>
      <c r="V52" s="201">
        <v>3.39</v>
      </c>
      <c r="W52" s="201">
        <v>7.57</v>
      </c>
      <c r="X52" s="201">
        <v>24.07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29.01</v>
      </c>
      <c r="AQ52" s="201">
        <v>7.74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4.95</v>
      </c>
      <c r="L53" s="201">
        <v>318.55</v>
      </c>
      <c r="M53" s="201">
        <v>27.3</v>
      </c>
      <c r="N53" s="201">
        <v>29.53</v>
      </c>
      <c r="O53" s="201">
        <v>0</v>
      </c>
      <c r="P53" s="201">
        <v>41.33</v>
      </c>
      <c r="Q53" s="201">
        <v>1.9</v>
      </c>
      <c r="R53" s="201">
        <v>7.12</v>
      </c>
      <c r="S53" s="201">
        <v>4.5</v>
      </c>
      <c r="T53" s="201">
        <v>0</v>
      </c>
      <c r="U53" s="201">
        <v>24.85</v>
      </c>
      <c r="V53" s="201">
        <v>3.39</v>
      </c>
      <c r="W53" s="201">
        <v>7.57</v>
      </c>
      <c r="X53" s="201">
        <v>24.07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29.01</v>
      </c>
      <c r="AQ53" s="201">
        <v>10.97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4.95</v>
      </c>
      <c r="L54" s="201">
        <v>318.55</v>
      </c>
      <c r="M54" s="201">
        <v>27.3</v>
      </c>
      <c r="N54" s="201">
        <v>29.53</v>
      </c>
      <c r="O54" s="201">
        <v>0</v>
      </c>
      <c r="P54" s="201">
        <v>41.33</v>
      </c>
      <c r="Q54" s="201">
        <v>1.9</v>
      </c>
      <c r="R54" s="201">
        <v>7.12</v>
      </c>
      <c r="S54" s="201">
        <v>4.5</v>
      </c>
      <c r="T54" s="201">
        <v>0</v>
      </c>
      <c r="U54" s="201">
        <v>24.85</v>
      </c>
      <c r="V54" s="201">
        <v>3.39</v>
      </c>
      <c r="W54" s="201">
        <v>7.57</v>
      </c>
      <c r="X54" s="201">
        <v>24.07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29.01</v>
      </c>
      <c r="AQ54" s="201">
        <v>10.97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4.95</v>
      </c>
      <c r="L55" s="201">
        <v>318.55</v>
      </c>
      <c r="M55" s="201">
        <v>27.3</v>
      </c>
      <c r="N55" s="201">
        <v>29.53</v>
      </c>
      <c r="O55" s="201">
        <v>0</v>
      </c>
      <c r="P55" s="201">
        <v>41.33</v>
      </c>
      <c r="Q55" s="201">
        <v>1.78</v>
      </c>
      <c r="R55" s="201">
        <v>6.92</v>
      </c>
      <c r="S55" s="201">
        <v>4.3</v>
      </c>
      <c r="T55" s="201">
        <v>0</v>
      </c>
      <c r="U55" s="201">
        <v>24.85</v>
      </c>
      <c r="V55" s="201">
        <v>3.39</v>
      </c>
      <c r="W55" s="201">
        <v>7.57</v>
      </c>
      <c r="X55" s="201">
        <v>24.07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29.01</v>
      </c>
      <c r="AQ55" s="201">
        <v>7.73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4.95</v>
      </c>
      <c r="L56" s="201">
        <v>318.55</v>
      </c>
      <c r="M56" s="201">
        <v>27.3</v>
      </c>
      <c r="N56" s="201">
        <v>29.53</v>
      </c>
      <c r="O56" s="201">
        <v>0</v>
      </c>
      <c r="P56" s="201">
        <v>41.33</v>
      </c>
      <c r="Q56" s="201">
        <v>1.78</v>
      </c>
      <c r="R56" s="201">
        <v>6.92</v>
      </c>
      <c r="S56" s="201">
        <v>4.3</v>
      </c>
      <c r="T56" s="201">
        <v>0</v>
      </c>
      <c r="U56" s="201">
        <v>24.85</v>
      </c>
      <c r="V56" s="201">
        <v>3.39</v>
      </c>
      <c r="W56" s="201">
        <v>7.57</v>
      </c>
      <c r="X56" s="201">
        <v>24.07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29.01</v>
      </c>
      <c r="AQ56" s="201">
        <v>7.73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4.95</v>
      </c>
      <c r="L57" s="201">
        <v>318.55</v>
      </c>
      <c r="M57" s="201">
        <v>27.3</v>
      </c>
      <c r="N57" s="201">
        <v>29.53</v>
      </c>
      <c r="O57" s="201">
        <v>0</v>
      </c>
      <c r="P57" s="201">
        <v>41.33</v>
      </c>
      <c r="Q57" s="201">
        <v>1.78</v>
      </c>
      <c r="R57" s="201">
        <v>6.92</v>
      </c>
      <c r="S57" s="201">
        <v>4.3</v>
      </c>
      <c r="T57" s="201">
        <v>0</v>
      </c>
      <c r="U57" s="201">
        <v>24.85</v>
      </c>
      <c r="V57" s="201">
        <v>3.39</v>
      </c>
      <c r="W57" s="201">
        <v>7.57</v>
      </c>
      <c r="X57" s="201">
        <v>24.07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29.01</v>
      </c>
      <c r="AQ57" s="201">
        <v>7.73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4.95</v>
      </c>
      <c r="L58" s="201">
        <v>318.55</v>
      </c>
      <c r="M58" s="201">
        <v>27.3</v>
      </c>
      <c r="N58" s="201">
        <v>29.53</v>
      </c>
      <c r="O58" s="201">
        <v>0</v>
      </c>
      <c r="P58" s="201">
        <v>41.33</v>
      </c>
      <c r="Q58" s="201">
        <v>1.78</v>
      </c>
      <c r="R58" s="201">
        <v>6.92</v>
      </c>
      <c r="S58" s="201">
        <v>4.3</v>
      </c>
      <c r="T58" s="201">
        <v>0</v>
      </c>
      <c r="U58" s="201">
        <v>24.85</v>
      </c>
      <c r="V58" s="201">
        <v>3.39</v>
      </c>
      <c r="W58" s="201">
        <v>7.57</v>
      </c>
      <c r="X58" s="201">
        <v>24.07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29.01</v>
      </c>
      <c r="AQ58" s="201">
        <v>7.73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4.95</v>
      </c>
      <c r="L59" s="201">
        <v>318.55</v>
      </c>
      <c r="M59" s="201">
        <v>27.3</v>
      </c>
      <c r="N59" s="201">
        <v>29.53</v>
      </c>
      <c r="O59" s="201">
        <v>0</v>
      </c>
      <c r="P59" s="201">
        <v>41.33</v>
      </c>
      <c r="Q59" s="201">
        <v>1.78</v>
      </c>
      <c r="R59" s="201">
        <v>6.92</v>
      </c>
      <c r="S59" s="201">
        <v>4.3</v>
      </c>
      <c r="T59" s="201">
        <v>0</v>
      </c>
      <c r="U59" s="201">
        <v>24.85</v>
      </c>
      <c r="V59" s="201">
        <v>3.39</v>
      </c>
      <c r="W59" s="201">
        <v>7.57</v>
      </c>
      <c r="X59" s="201">
        <v>24.07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29.01</v>
      </c>
      <c r="AQ59" s="201">
        <v>7.73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4.95</v>
      </c>
      <c r="L60" s="201">
        <v>318.55</v>
      </c>
      <c r="M60" s="201">
        <v>27.3</v>
      </c>
      <c r="N60" s="201">
        <v>29.53</v>
      </c>
      <c r="O60" s="201">
        <v>0</v>
      </c>
      <c r="P60" s="201">
        <v>41.33</v>
      </c>
      <c r="Q60" s="201">
        <v>1.78</v>
      </c>
      <c r="R60" s="201">
        <v>6.92</v>
      </c>
      <c r="S60" s="201">
        <v>4.3</v>
      </c>
      <c r="T60" s="201">
        <v>0</v>
      </c>
      <c r="U60" s="201">
        <v>24.85</v>
      </c>
      <c r="V60" s="201">
        <v>3.39</v>
      </c>
      <c r="W60" s="201">
        <v>7.57</v>
      </c>
      <c r="X60" s="201">
        <v>24.07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29.01</v>
      </c>
      <c r="AQ60" s="201">
        <v>7.73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4.95</v>
      </c>
      <c r="L61" s="201">
        <v>318.55</v>
      </c>
      <c r="M61" s="201">
        <v>27.3</v>
      </c>
      <c r="N61" s="201">
        <v>29.53</v>
      </c>
      <c r="O61" s="201">
        <v>0</v>
      </c>
      <c r="P61" s="201">
        <v>41.33</v>
      </c>
      <c r="Q61" s="201">
        <v>1.78</v>
      </c>
      <c r="R61" s="201">
        <v>6.92</v>
      </c>
      <c r="S61" s="201">
        <v>4.3</v>
      </c>
      <c r="T61" s="201">
        <v>0</v>
      </c>
      <c r="U61" s="201">
        <v>24.85</v>
      </c>
      <c r="V61" s="201">
        <v>3.39</v>
      </c>
      <c r="W61" s="201">
        <v>7.57</v>
      </c>
      <c r="X61" s="201">
        <v>24.07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29.01</v>
      </c>
      <c r="AQ61" s="201">
        <v>7.73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4.95</v>
      </c>
      <c r="L62" s="201">
        <v>318.55</v>
      </c>
      <c r="M62" s="201">
        <v>27.3</v>
      </c>
      <c r="N62" s="201">
        <v>29.53</v>
      </c>
      <c r="O62" s="201">
        <v>0</v>
      </c>
      <c r="P62" s="201">
        <v>41.33</v>
      </c>
      <c r="Q62" s="201">
        <v>1.78</v>
      </c>
      <c r="R62" s="201">
        <v>6.92</v>
      </c>
      <c r="S62" s="201">
        <v>4.3</v>
      </c>
      <c r="T62" s="201">
        <v>0</v>
      </c>
      <c r="U62" s="201">
        <v>24.85</v>
      </c>
      <c r="V62" s="201">
        <v>3.39</v>
      </c>
      <c r="W62" s="201">
        <v>7.57</v>
      </c>
      <c r="X62" s="201">
        <v>24.07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29.01</v>
      </c>
      <c r="AQ62" s="201">
        <v>7.73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4.95</v>
      </c>
      <c r="L63" s="201">
        <v>318.55</v>
      </c>
      <c r="M63" s="201">
        <v>27.3</v>
      </c>
      <c r="N63" s="201">
        <v>29.53</v>
      </c>
      <c r="O63" s="201">
        <v>0</v>
      </c>
      <c r="P63" s="201">
        <v>41.33</v>
      </c>
      <c r="Q63" s="201">
        <v>1.78</v>
      </c>
      <c r="R63" s="201">
        <v>6.92</v>
      </c>
      <c r="S63" s="201">
        <v>4.3</v>
      </c>
      <c r="T63" s="201">
        <v>0</v>
      </c>
      <c r="U63" s="201">
        <v>24.85</v>
      </c>
      <c r="V63" s="201">
        <v>3.39</v>
      </c>
      <c r="W63" s="201">
        <v>7.57</v>
      </c>
      <c r="X63" s="201">
        <v>24.07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29.01</v>
      </c>
      <c r="AQ63" s="201">
        <v>7.73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4.95</v>
      </c>
      <c r="L64" s="201">
        <v>318.55</v>
      </c>
      <c r="M64" s="201">
        <v>27.3</v>
      </c>
      <c r="N64" s="201">
        <v>29.53</v>
      </c>
      <c r="O64" s="201">
        <v>0</v>
      </c>
      <c r="P64" s="201">
        <v>41.33</v>
      </c>
      <c r="Q64" s="201">
        <v>1.78</v>
      </c>
      <c r="R64" s="201">
        <v>6.92</v>
      </c>
      <c r="S64" s="201">
        <v>4.3</v>
      </c>
      <c r="T64" s="201">
        <v>0</v>
      </c>
      <c r="U64" s="201">
        <v>24.85</v>
      </c>
      <c r="V64" s="201">
        <v>3.39</v>
      </c>
      <c r="W64" s="201">
        <v>7.57</v>
      </c>
      <c r="X64" s="201">
        <v>24.07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29.01</v>
      </c>
      <c r="AQ64" s="201">
        <v>7.73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4.95</v>
      </c>
      <c r="L65" s="201">
        <v>318.55</v>
      </c>
      <c r="M65" s="201">
        <v>27.3</v>
      </c>
      <c r="N65" s="201">
        <v>29.53</v>
      </c>
      <c r="O65" s="201">
        <v>0</v>
      </c>
      <c r="P65" s="201">
        <v>41.33</v>
      </c>
      <c r="Q65" s="201">
        <v>1.78</v>
      </c>
      <c r="R65" s="201">
        <v>6.92</v>
      </c>
      <c r="S65" s="201">
        <v>4.3</v>
      </c>
      <c r="T65" s="201">
        <v>0</v>
      </c>
      <c r="U65" s="201">
        <v>24.85</v>
      </c>
      <c r="V65" s="201">
        <v>3.39</v>
      </c>
      <c r="W65" s="201">
        <v>7.57</v>
      </c>
      <c r="X65" s="201">
        <v>24.07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27.12</v>
      </c>
      <c r="AQ65" s="201">
        <v>7.73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4.95</v>
      </c>
      <c r="L66" s="201">
        <v>318.55</v>
      </c>
      <c r="M66" s="201">
        <v>27.3</v>
      </c>
      <c r="N66" s="201">
        <v>29.53</v>
      </c>
      <c r="O66" s="201">
        <v>0</v>
      </c>
      <c r="P66" s="201">
        <v>41.33</v>
      </c>
      <c r="Q66" s="201">
        <v>1.78</v>
      </c>
      <c r="R66" s="201">
        <v>6.92</v>
      </c>
      <c r="S66" s="201">
        <v>4.3</v>
      </c>
      <c r="T66" s="201">
        <v>0</v>
      </c>
      <c r="U66" s="201">
        <v>24.85</v>
      </c>
      <c r="V66" s="201">
        <v>3.39</v>
      </c>
      <c r="W66" s="201">
        <v>7.57</v>
      </c>
      <c r="X66" s="201">
        <v>24.07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29.01</v>
      </c>
      <c r="AQ66" s="201">
        <v>7.73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4.95</v>
      </c>
      <c r="L67" s="201">
        <v>319</v>
      </c>
      <c r="M67" s="201">
        <v>27.3</v>
      </c>
      <c r="N67" s="201">
        <v>29.53</v>
      </c>
      <c r="O67" s="201">
        <v>0</v>
      </c>
      <c r="P67" s="201">
        <v>41.33</v>
      </c>
      <c r="Q67" s="201">
        <v>1.78</v>
      </c>
      <c r="R67" s="201">
        <v>6.7</v>
      </c>
      <c r="S67" s="201">
        <v>4.3</v>
      </c>
      <c r="T67" s="201">
        <v>0</v>
      </c>
      <c r="U67" s="201">
        <v>24.85</v>
      </c>
      <c r="V67" s="201">
        <v>3.39</v>
      </c>
      <c r="W67" s="201">
        <v>13.77</v>
      </c>
      <c r="X67" s="201">
        <v>43.77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29.01</v>
      </c>
      <c r="AQ67" s="201">
        <v>7.74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4.95</v>
      </c>
      <c r="L68" s="201">
        <v>319</v>
      </c>
      <c r="M68" s="201">
        <v>27.3</v>
      </c>
      <c r="N68" s="201">
        <v>29.53</v>
      </c>
      <c r="O68" s="201">
        <v>0</v>
      </c>
      <c r="P68" s="201">
        <v>41.33</v>
      </c>
      <c r="Q68" s="201">
        <v>1.78</v>
      </c>
      <c r="R68" s="201">
        <v>6.91</v>
      </c>
      <c r="S68" s="201">
        <v>4.3</v>
      </c>
      <c r="T68" s="201">
        <v>0</v>
      </c>
      <c r="U68" s="201">
        <v>24.85</v>
      </c>
      <c r="V68" s="201">
        <v>3.39</v>
      </c>
      <c r="W68" s="201">
        <v>13.77</v>
      </c>
      <c r="X68" s="201">
        <v>43.77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6.8</v>
      </c>
      <c r="AO68">
        <v>0</v>
      </c>
      <c r="AP68" s="201">
        <v>29.01</v>
      </c>
      <c r="AQ68" s="201">
        <v>7.74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4.95</v>
      </c>
      <c r="L69" s="201">
        <v>315.47000000000003</v>
      </c>
      <c r="M69" s="201">
        <v>27.3</v>
      </c>
      <c r="N69" s="201">
        <v>29.53</v>
      </c>
      <c r="O69" s="201">
        <v>0</v>
      </c>
      <c r="P69" s="201">
        <v>41.33</v>
      </c>
      <c r="Q69" s="201">
        <v>1.78</v>
      </c>
      <c r="R69" s="201">
        <v>6.91</v>
      </c>
      <c r="S69" s="201">
        <v>4.3</v>
      </c>
      <c r="T69" s="201">
        <v>0</v>
      </c>
      <c r="U69" s="201">
        <v>24.85</v>
      </c>
      <c r="V69" s="201">
        <v>3.39</v>
      </c>
      <c r="W69" s="201">
        <v>13.77</v>
      </c>
      <c r="X69" s="201">
        <v>43.77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6.8</v>
      </c>
      <c r="AO69">
        <v>0</v>
      </c>
      <c r="AP69" s="201">
        <v>29.01</v>
      </c>
      <c r="AQ69" s="201">
        <v>7.74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4.95</v>
      </c>
      <c r="L70" s="201">
        <v>315.47000000000003</v>
      </c>
      <c r="M70" s="201">
        <v>27.3</v>
      </c>
      <c r="N70" s="201">
        <v>29.53</v>
      </c>
      <c r="O70" s="201">
        <v>0</v>
      </c>
      <c r="P70" s="201">
        <v>41.33</v>
      </c>
      <c r="Q70" s="201">
        <v>1.78</v>
      </c>
      <c r="R70" s="201">
        <v>6.91</v>
      </c>
      <c r="S70" s="201">
        <v>4.3</v>
      </c>
      <c r="T70" s="201">
        <v>0</v>
      </c>
      <c r="U70" s="201">
        <v>24.85</v>
      </c>
      <c r="V70" s="201">
        <v>3.39</v>
      </c>
      <c r="W70" s="201">
        <v>13.77</v>
      </c>
      <c r="X70" s="201">
        <v>43.77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6.8</v>
      </c>
      <c r="AO70">
        <v>0</v>
      </c>
      <c r="AP70" s="201">
        <v>29.01</v>
      </c>
      <c r="AQ70" s="201">
        <v>7.74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4.95</v>
      </c>
      <c r="L71" s="201">
        <v>315.47000000000003</v>
      </c>
      <c r="M71" s="201">
        <v>27.3</v>
      </c>
      <c r="N71" s="201">
        <v>29.53</v>
      </c>
      <c r="O71" s="201">
        <v>0</v>
      </c>
      <c r="P71" s="201">
        <v>41.33</v>
      </c>
      <c r="Q71" s="201">
        <v>1.78</v>
      </c>
      <c r="R71" s="201">
        <v>6.91</v>
      </c>
      <c r="S71" s="201">
        <v>4.3</v>
      </c>
      <c r="T71" s="201">
        <v>0</v>
      </c>
      <c r="U71" s="201">
        <v>24.85</v>
      </c>
      <c r="V71" s="201">
        <v>3.39</v>
      </c>
      <c r="W71" s="201">
        <v>13.77</v>
      </c>
      <c r="X71" s="201">
        <v>43.77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29.01</v>
      </c>
      <c r="AQ71" s="201">
        <v>7.74</v>
      </c>
      <c r="AR71" s="201">
        <v>20.420000000000002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4.95</v>
      </c>
      <c r="L72" s="201">
        <v>315.47000000000003</v>
      </c>
      <c r="M72" s="201">
        <v>27.3</v>
      </c>
      <c r="N72" s="201">
        <v>29.53</v>
      </c>
      <c r="O72" s="201">
        <v>0</v>
      </c>
      <c r="P72" s="201">
        <v>41.33</v>
      </c>
      <c r="Q72" s="201">
        <v>1.78</v>
      </c>
      <c r="R72" s="201">
        <v>6.91</v>
      </c>
      <c r="S72" s="201">
        <v>4.3</v>
      </c>
      <c r="T72" s="201">
        <v>0</v>
      </c>
      <c r="U72" s="201">
        <v>24.85</v>
      </c>
      <c r="V72" s="201">
        <v>3.39</v>
      </c>
      <c r="W72" s="201">
        <v>13.77</v>
      </c>
      <c r="X72" s="201">
        <v>43.77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29.01</v>
      </c>
      <c r="AQ72" s="201">
        <v>7.74</v>
      </c>
      <c r="AR72" s="201">
        <v>15.1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4.95</v>
      </c>
      <c r="L73" s="201">
        <v>315.47000000000003</v>
      </c>
      <c r="M73" s="201">
        <v>27.3</v>
      </c>
      <c r="N73" s="201">
        <v>29.53</v>
      </c>
      <c r="O73" s="201">
        <v>0</v>
      </c>
      <c r="P73" s="201">
        <v>41.33</v>
      </c>
      <c r="Q73" s="201">
        <v>1.78</v>
      </c>
      <c r="R73" s="201">
        <v>6.91</v>
      </c>
      <c r="S73" s="201">
        <v>4.3</v>
      </c>
      <c r="T73" s="201">
        <v>0</v>
      </c>
      <c r="U73" s="201">
        <v>24.85</v>
      </c>
      <c r="V73" s="201">
        <v>3.39</v>
      </c>
      <c r="W73" s="201">
        <v>13.77</v>
      </c>
      <c r="X73" s="201">
        <v>43.77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29.01</v>
      </c>
      <c r="AQ73" s="201">
        <v>7.74</v>
      </c>
      <c r="AR73" s="201">
        <v>8.39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4.95</v>
      </c>
      <c r="L74" s="201">
        <v>315.47000000000003</v>
      </c>
      <c r="M74" s="201">
        <v>27.3</v>
      </c>
      <c r="N74" s="201">
        <v>29.53</v>
      </c>
      <c r="O74" s="201">
        <v>0</v>
      </c>
      <c r="P74" s="201">
        <v>41.33</v>
      </c>
      <c r="Q74" s="201">
        <v>1.78</v>
      </c>
      <c r="R74" s="201">
        <v>6.92</v>
      </c>
      <c r="S74" s="201">
        <v>4.3</v>
      </c>
      <c r="T74" s="201">
        <v>0</v>
      </c>
      <c r="U74" s="201">
        <v>24.85</v>
      </c>
      <c r="V74" s="201">
        <v>3.39</v>
      </c>
      <c r="W74" s="201">
        <v>13.77</v>
      </c>
      <c r="X74" s="201">
        <v>43.77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29.01</v>
      </c>
      <c r="AQ74" s="201">
        <v>7.74</v>
      </c>
      <c r="AR74" s="201">
        <v>3.38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4.95</v>
      </c>
      <c r="L75" s="201">
        <v>315.47000000000003</v>
      </c>
      <c r="M75" s="201">
        <v>27.3</v>
      </c>
      <c r="N75" s="201">
        <v>29.53</v>
      </c>
      <c r="O75" s="201">
        <v>0</v>
      </c>
      <c r="P75" s="201">
        <v>41.33</v>
      </c>
      <c r="Q75" s="201">
        <v>1.78</v>
      </c>
      <c r="R75" s="201">
        <v>6.91</v>
      </c>
      <c r="S75" s="201">
        <v>4.3</v>
      </c>
      <c r="T75" s="201">
        <v>0</v>
      </c>
      <c r="U75" s="201">
        <v>24.85</v>
      </c>
      <c r="V75" s="201">
        <v>3.38</v>
      </c>
      <c r="W75" s="201">
        <v>13.77</v>
      </c>
      <c r="X75" s="201">
        <v>43.77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6.8</v>
      </c>
      <c r="AO75">
        <v>0</v>
      </c>
      <c r="AP75" s="201">
        <v>29.01</v>
      </c>
      <c r="AQ75" s="201">
        <v>7.74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4.95</v>
      </c>
      <c r="L76" s="201">
        <v>315.47000000000003</v>
      </c>
      <c r="M76" s="201">
        <v>27.3</v>
      </c>
      <c r="N76" s="201">
        <v>29.53</v>
      </c>
      <c r="O76" s="201">
        <v>0</v>
      </c>
      <c r="P76" s="201">
        <v>41.33</v>
      </c>
      <c r="Q76" s="201">
        <v>1.78</v>
      </c>
      <c r="R76" s="201">
        <v>6.92</v>
      </c>
      <c r="S76" s="201">
        <v>4.3</v>
      </c>
      <c r="T76" s="201">
        <v>0</v>
      </c>
      <c r="U76" s="201">
        <v>24.85</v>
      </c>
      <c r="V76" s="201">
        <v>3.38</v>
      </c>
      <c r="W76" s="201">
        <v>13.77</v>
      </c>
      <c r="X76" s="201">
        <v>43.77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6.8</v>
      </c>
      <c r="AO76">
        <v>0</v>
      </c>
      <c r="AP76" s="201">
        <v>29.01</v>
      </c>
      <c r="AQ76" s="201">
        <v>7.74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4.95</v>
      </c>
      <c r="L77" s="201">
        <v>315.47000000000003</v>
      </c>
      <c r="M77" s="201">
        <v>27.3</v>
      </c>
      <c r="N77" s="201">
        <v>29.53</v>
      </c>
      <c r="O77" s="201">
        <v>0</v>
      </c>
      <c r="P77" s="201">
        <v>41.33</v>
      </c>
      <c r="Q77" s="201">
        <v>1.78</v>
      </c>
      <c r="R77" s="201">
        <v>6.92</v>
      </c>
      <c r="S77" s="201">
        <v>4.3</v>
      </c>
      <c r="T77" s="201">
        <v>0</v>
      </c>
      <c r="U77" s="201">
        <v>24.85</v>
      </c>
      <c r="V77" s="201">
        <v>3.38</v>
      </c>
      <c r="W77" s="201">
        <v>13.77</v>
      </c>
      <c r="X77" s="201">
        <v>43.77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6.8</v>
      </c>
      <c r="AO77">
        <v>0</v>
      </c>
      <c r="AP77" s="201">
        <v>29.01</v>
      </c>
      <c r="AQ77" s="201">
        <v>7.74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4.95</v>
      </c>
      <c r="L78" s="201">
        <v>315.47000000000003</v>
      </c>
      <c r="M78" s="201">
        <v>27.3</v>
      </c>
      <c r="N78" s="201">
        <v>29.53</v>
      </c>
      <c r="O78" s="201">
        <v>0</v>
      </c>
      <c r="P78" s="201">
        <v>41.33</v>
      </c>
      <c r="Q78" s="201">
        <v>1.78</v>
      </c>
      <c r="R78" s="201">
        <v>6.92</v>
      </c>
      <c r="S78" s="201">
        <v>5.69</v>
      </c>
      <c r="T78" s="201">
        <v>0</v>
      </c>
      <c r="U78" s="201">
        <v>24.85</v>
      </c>
      <c r="V78" s="201">
        <v>3.38</v>
      </c>
      <c r="W78" s="201">
        <v>13.77</v>
      </c>
      <c r="X78" s="201">
        <v>43.77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58.71</v>
      </c>
      <c r="AJ78" s="201">
        <v>0</v>
      </c>
      <c r="AK78" s="201">
        <v>0</v>
      </c>
      <c r="AL78" s="201">
        <v>0</v>
      </c>
      <c r="AM78" s="201">
        <v>0</v>
      </c>
      <c r="AN78" s="201">
        <v>6.8</v>
      </c>
      <c r="AO78">
        <v>0</v>
      </c>
      <c r="AP78" s="201">
        <v>29.01</v>
      </c>
      <c r="AQ78" s="201">
        <v>7.74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4.95</v>
      </c>
      <c r="L79" s="201">
        <v>315.47000000000003</v>
      </c>
      <c r="M79" s="201">
        <v>27.3</v>
      </c>
      <c r="N79" s="201">
        <v>29.53</v>
      </c>
      <c r="O79" s="201">
        <v>0</v>
      </c>
      <c r="P79" s="201">
        <v>41.33</v>
      </c>
      <c r="Q79" s="201">
        <v>1.78</v>
      </c>
      <c r="R79" s="201">
        <v>6.92</v>
      </c>
      <c r="S79" s="201">
        <v>4.3</v>
      </c>
      <c r="T79" s="201">
        <v>0</v>
      </c>
      <c r="U79" s="201">
        <v>24.85</v>
      </c>
      <c r="V79" s="201">
        <v>3.38</v>
      </c>
      <c r="W79" s="201">
        <v>13.77</v>
      </c>
      <c r="X79" s="201">
        <v>43.77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58.71</v>
      </c>
      <c r="AJ79" s="201">
        <v>0</v>
      </c>
      <c r="AK79" s="201">
        <v>0</v>
      </c>
      <c r="AL79" s="201">
        <v>0</v>
      </c>
      <c r="AM79" s="201">
        <v>0</v>
      </c>
      <c r="AN79" s="201">
        <v>6.8</v>
      </c>
      <c r="AO79">
        <v>0</v>
      </c>
      <c r="AP79" s="201">
        <v>29.01</v>
      </c>
      <c r="AQ79" s="201">
        <v>7.74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4.95</v>
      </c>
      <c r="L80" s="201">
        <v>315.47000000000003</v>
      </c>
      <c r="M80" s="201">
        <v>27.3</v>
      </c>
      <c r="N80" s="201">
        <v>29.53</v>
      </c>
      <c r="O80" s="201">
        <v>0</v>
      </c>
      <c r="P80" s="201">
        <v>41.33</v>
      </c>
      <c r="Q80" s="201">
        <v>1.78</v>
      </c>
      <c r="R80" s="201">
        <v>6.92</v>
      </c>
      <c r="S80" s="201">
        <v>4.3</v>
      </c>
      <c r="T80" s="201">
        <v>0</v>
      </c>
      <c r="U80" s="201">
        <v>24.85</v>
      </c>
      <c r="V80" s="201">
        <v>3.38</v>
      </c>
      <c r="W80" s="201">
        <v>13.77</v>
      </c>
      <c r="X80" s="201">
        <v>43.77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58.71</v>
      </c>
      <c r="AJ80" s="201">
        <v>0</v>
      </c>
      <c r="AK80" s="201">
        <v>0</v>
      </c>
      <c r="AL80" s="201">
        <v>0</v>
      </c>
      <c r="AM80" s="201">
        <v>0</v>
      </c>
      <c r="AN80" s="201">
        <v>6.8</v>
      </c>
      <c r="AO80">
        <v>0</v>
      </c>
      <c r="AP80" s="201">
        <v>29.01</v>
      </c>
      <c r="AQ80" s="201">
        <v>7.74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4.95</v>
      </c>
      <c r="L81" s="201">
        <v>315.47000000000003</v>
      </c>
      <c r="M81" s="201">
        <v>27.3</v>
      </c>
      <c r="N81" s="201">
        <v>29.53</v>
      </c>
      <c r="O81" s="201">
        <v>0</v>
      </c>
      <c r="P81" s="201">
        <v>41.33</v>
      </c>
      <c r="Q81" s="201">
        <v>1.78</v>
      </c>
      <c r="R81" s="201">
        <v>6.92</v>
      </c>
      <c r="S81" s="201">
        <v>4.26</v>
      </c>
      <c r="T81" s="201">
        <v>0</v>
      </c>
      <c r="U81" s="201">
        <v>24.85</v>
      </c>
      <c r="V81" s="201">
        <v>3.38</v>
      </c>
      <c r="W81" s="201">
        <v>13.77</v>
      </c>
      <c r="X81" s="201">
        <v>43.77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58.71</v>
      </c>
      <c r="AJ81" s="201">
        <v>0</v>
      </c>
      <c r="AK81" s="201">
        <v>0</v>
      </c>
      <c r="AL81" s="201">
        <v>0</v>
      </c>
      <c r="AM81" s="201">
        <v>0</v>
      </c>
      <c r="AN81" s="201">
        <v>6.8</v>
      </c>
      <c r="AO81">
        <v>0</v>
      </c>
      <c r="AP81" s="201">
        <v>29.01</v>
      </c>
      <c r="AQ81" s="201">
        <v>7.74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4.95</v>
      </c>
      <c r="L82" s="201">
        <v>315.47000000000003</v>
      </c>
      <c r="M82" s="201">
        <v>27.3</v>
      </c>
      <c r="N82" s="201">
        <v>29.53</v>
      </c>
      <c r="O82" s="201">
        <v>0</v>
      </c>
      <c r="P82" s="201">
        <v>41.33</v>
      </c>
      <c r="Q82" s="201">
        <v>1.78</v>
      </c>
      <c r="R82" s="201">
        <v>6.92</v>
      </c>
      <c r="S82" s="201">
        <v>4.3</v>
      </c>
      <c r="T82" s="201">
        <v>0</v>
      </c>
      <c r="U82" s="201">
        <v>24.85</v>
      </c>
      <c r="V82" s="201">
        <v>3.38</v>
      </c>
      <c r="W82" s="201">
        <v>13.77</v>
      </c>
      <c r="X82" s="201">
        <v>43.77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58.71</v>
      </c>
      <c r="AJ82" s="201">
        <v>0</v>
      </c>
      <c r="AK82" s="201">
        <v>0</v>
      </c>
      <c r="AL82" s="201">
        <v>0</v>
      </c>
      <c r="AM82" s="201">
        <v>0</v>
      </c>
      <c r="AN82" s="201">
        <v>6.8</v>
      </c>
      <c r="AO82">
        <v>0</v>
      </c>
      <c r="AP82" s="201">
        <v>29.01</v>
      </c>
      <c r="AQ82" s="201">
        <v>7.74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315.47000000000003</v>
      </c>
      <c r="M83" s="201">
        <v>27.3</v>
      </c>
      <c r="N83" s="201">
        <v>29.53</v>
      </c>
      <c r="O83" s="201">
        <v>0</v>
      </c>
      <c r="P83" s="201">
        <v>41.33</v>
      </c>
      <c r="Q83" s="201">
        <v>1.78</v>
      </c>
      <c r="R83" s="201">
        <v>6.92</v>
      </c>
      <c r="S83" s="201">
        <v>4.3</v>
      </c>
      <c r="T83" s="201">
        <v>0</v>
      </c>
      <c r="U83" s="201">
        <v>24.85</v>
      </c>
      <c r="V83" s="201">
        <v>3.38</v>
      </c>
      <c r="W83" s="201">
        <v>13.77</v>
      </c>
      <c r="X83" s="201">
        <v>43.77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6.8</v>
      </c>
      <c r="AO83">
        <v>0</v>
      </c>
      <c r="AP83" s="201">
        <v>29.01</v>
      </c>
      <c r="AQ83" s="201">
        <v>7.74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4.95</v>
      </c>
      <c r="L84" s="201">
        <v>315.47000000000003</v>
      </c>
      <c r="M84" s="201">
        <v>27.3</v>
      </c>
      <c r="N84" s="201">
        <v>29.53</v>
      </c>
      <c r="O84" s="201">
        <v>0</v>
      </c>
      <c r="P84" s="201">
        <v>41.33</v>
      </c>
      <c r="Q84" s="201">
        <v>1.78</v>
      </c>
      <c r="R84" s="201">
        <v>6.92</v>
      </c>
      <c r="S84" s="201">
        <v>4.3</v>
      </c>
      <c r="T84" s="201">
        <v>0</v>
      </c>
      <c r="U84" s="201">
        <v>24.85</v>
      </c>
      <c r="V84" s="201">
        <v>3.38</v>
      </c>
      <c r="W84" s="201">
        <v>13.77</v>
      </c>
      <c r="X84" s="201">
        <v>43.77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6.8</v>
      </c>
      <c r="AO84">
        <v>0</v>
      </c>
      <c r="AP84" s="201">
        <v>29.01</v>
      </c>
      <c r="AQ84" s="201">
        <v>7.74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4.95</v>
      </c>
      <c r="L85" s="201">
        <v>315.47000000000003</v>
      </c>
      <c r="M85" s="201">
        <v>27.3</v>
      </c>
      <c r="N85" s="201">
        <v>29.53</v>
      </c>
      <c r="O85" s="201">
        <v>0</v>
      </c>
      <c r="P85" s="201">
        <v>41.33</v>
      </c>
      <c r="Q85" s="201">
        <v>1.78</v>
      </c>
      <c r="R85" s="201">
        <v>6.92</v>
      </c>
      <c r="S85" s="201">
        <v>4.3</v>
      </c>
      <c r="T85" s="201">
        <v>0</v>
      </c>
      <c r="U85" s="201">
        <v>24.85</v>
      </c>
      <c r="V85" s="201">
        <v>3.38</v>
      </c>
      <c r="W85" s="201">
        <v>13.77</v>
      </c>
      <c r="X85" s="201">
        <v>43.77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6.8</v>
      </c>
      <c r="AO85">
        <v>0</v>
      </c>
      <c r="AP85" s="201">
        <v>29.01</v>
      </c>
      <c r="AQ85" s="201">
        <v>7.74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4.95</v>
      </c>
      <c r="L86" s="201">
        <v>315.47000000000003</v>
      </c>
      <c r="M86" s="201">
        <v>27.3</v>
      </c>
      <c r="N86" s="201">
        <v>29.53</v>
      </c>
      <c r="O86" s="201">
        <v>0</v>
      </c>
      <c r="P86" s="201">
        <v>41.33</v>
      </c>
      <c r="Q86" s="201">
        <v>1.78</v>
      </c>
      <c r="R86" s="201">
        <v>6.92</v>
      </c>
      <c r="S86" s="201">
        <v>4.3</v>
      </c>
      <c r="T86" s="201">
        <v>0</v>
      </c>
      <c r="U86" s="201">
        <v>24.85</v>
      </c>
      <c r="V86" s="201">
        <v>3.38</v>
      </c>
      <c r="W86" s="201">
        <v>13.77</v>
      </c>
      <c r="X86" s="201">
        <v>43.77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6.8</v>
      </c>
      <c r="AO86">
        <v>0</v>
      </c>
      <c r="AP86" s="201">
        <v>29.01</v>
      </c>
      <c r="AQ86" s="201">
        <v>7.74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4.95</v>
      </c>
      <c r="L87" s="201">
        <v>315.47000000000003</v>
      </c>
      <c r="M87" s="201">
        <v>27.3</v>
      </c>
      <c r="N87" s="201">
        <v>29.53</v>
      </c>
      <c r="O87" s="201">
        <v>0</v>
      </c>
      <c r="P87" s="201">
        <v>41.33</v>
      </c>
      <c r="Q87" s="201">
        <v>1.78</v>
      </c>
      <c r="R87" s="201">
        <v>6.92</v>
      </c>
      <c r="S87" s="201">
        <v>4.3</v>
      </c>
      <c r="T87" s="201">
        <v>0</v>
      </c>
      <c r="U87" s="201">
        <v>24.85</v>
      </c>
      <c r="V87" s="201">
        <v>3.38</v>
      </c>
      <c r="W87" s="201">
        <v>13.77</v>
      </c>
      <c r="X87" s="201">
        <v>43.77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6.8</v>
      </c>
      <c r="AO87">
        <v>0</v>
      </c>
      <c r="AP87" s="201">
        <v>29.01</v>
      </c>
      <c r="AQ87" s="201">
        <v>7.74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4.95</v>
      </c>
      <c r="L88" s="201">
        <v>315.47000000000003</v>
      </c>
      <c r="M88" s="201">
        <v>27.3</v>
      </c>
      <c r="N88" s="201">
        <v>29.53</v>
      </c>
      <c r="O88" s="201">
        <v>0</v>
      </c>
      <c r="P88" s="201">
        <v>41.33</v>
      </c>
      <c r="Q88" s="201">
        <v>1.78</v>
      </c>
      <c r="R88" s="201">
        <v>6.91</v>
      </c>
      <c r="S88" s="201">
        <v>4.3</v>
      </c>
      <c r="T88" s="201">
        <v>0</v>
      </c>
      <c r="U88" s="201">
        <v>24.85</v>
      </c>
      <c r="V88" s="201">
        <v>3.39</v>
      </c>
      <c r="W88" s="201">
        <v>13.77</v>
      </c>
      <c r="X88" s="201">
        <v>43.77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6.8</v>
      </c>
      <c r="AO88">
        <v>0</v>
      </c>
      <c r="AP88" s="201">
        <v>29.01</v>
      </c>
      <c r="AQ88" s="201">
        <v>7.74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4.95</v>
      </c>
      <c r="L89" s="201">
        <v>315.47000000000003</v>
      </c>
      <c r="M89" s="201">
        <v>27.3</v>
      </c>
      <c r="N89" s="201">
        <v>29.53</v>
      </c>
      <c r="O89" s="201">
        <v>0</v>
      </c>
      <c r="P89" s="201">
        <v>41.33</v>
      </c>
      <c r="Q89" s="201">
        <v>1.78</v>
      </c>
      <c r="R89" s="201">
        <v>6.91</v>
      </c>
      <c r="S89" s="201">
        <v>4.3</v>
      </c>
      <c r="T89" s="201">
        <v>0</v>
      </c>
      <c r="U89" s="201">
        <v>24.85</v>
      </c>
      <c r="V89" s="201">
        <v>3.39</v>
      </c>
      <c r="W89" s="201">
        <v>13.77</v>
      </c>
      <c r="X89" s="201">
        <v>43.77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6.8</v>
      </c>
      <c r="AO89">
        <v>0</v>
      </c>
      <c r="AP89" s="201">
        <v>29.01</v>
      </c>
      <c r="AQ89" s="201">
        <v>7.74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4.95</v>
      </c>
      <c r="L90" s="201">
        <v>315.47000000000003</v>
      </c>
      <c r="M90" s="201">
        <v>27.3</v>
      </c>
      <c r="N90" s="201">
        <v>29.53</v>
      </c>
      <c r="O90" s="201">
        <v>0</v>
      </c>
      <c r="P90" s="201">
        <v>41.33</v>
      </c>
      <c r="Q90" s="201">
        <v>1.78</v>
      </c>
      <c r="R90" s="201">
        <v>6.91</v>
      </c>
      <c r="S90" s="201">
        <v>4.3</v>
      </c>
      <c r="T90" s="201">
        <v>0</v>
      </c>
      <c r="U90" s="201">
        <v>24.85</v>
      </c>
      <c r="V90" s="201">
        <v>3.39</v>
      </c>
      <c r="W90" s="201">
        <v>13.77</v>
      </c>
      <c r="X90" s="201">
        <v>43.77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6.8</v>
      </c>
      <c r="AO90">
        <v>0</v>
      </c>
      <c r="AP90" s="201">
        <v>29.01</v>
      </c>
      <c r="AQ90" s="201">
        <v>7.74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4.95</v>
      </c>
      <c r="L91" s="201">
        <v>314.58999999999997</v>
      </c>
      <c r="M91" s="201">
        <v>27.3</v>
      </c>
      <c r="N91" s="201">
        <v>29.53</v>
      </c>
      <c r="O91" s="201">
        <v>0</v>
      </c>
      <c r="P91" s="201">
        <v>41.33</v>
      </c>
      <c r="Q91" s="201">
        <v>1.78</v>
      </c>
      <c r="R91" s="201">
        <v>6.91</v>
      </c>
      <c r="S91" s="201">
        <v>4.3</v>
      </c>
      <c r="T91" s="201">
        <v>0</v>
      </c>
      <c r="U91" s="201">
        <v>24.85</v>
      </c>
      <c r="V91" s="201">
        <v>3.39</v>
      </c>
      <c r="W91" s="201">
        <v>13.77</v>
      </c>
      <c r="X91" s="201">
        <v>43.77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6.8</v>
      </c>
      <c r="AO91">
        <v>0</v>
      </c>
      <c r="AP91" s="201">
        <v>29.01</v>
      </c>
      <c r="AQ91" s="201">
        <v>7.74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4.95</v>
      </c>
      <c r="L92" s="201">
        <v>314.58999999999997</v>
      </c>
      <c r="M92" s="201">
        <v>27.3</v>
      </c>
      <c r="N92" s="201">
        <v>29.53</v>
      </c>
      <c r="O92" s="201">
        <v>0</v>
      </c>
      <c r="P92" s="201">
        <v>41.33</v>
      </c>
      <c r="Q92" s="201">
        <v>1.78</v>
      </c>
      <c r="R92" s="201">
        <v>6.91</v>
      </c>
      <c r="S92" s="201">
        <v>4.3</v>
      </c>
      <c r="T92" s="201">
        <v>0</v>
      </c>
      <c r="U92" s="201">
        <v>24.85</v>
      </c>
      <c r="V92" s="201">
        <v>3.39</v>
      </c>
      <c r="W92" s="201">
        <v>13.77</v>
      </c>
      <c r="X92" s="201">
        <v>43.77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6.8</v>
      </c>
      <c r="AO92">
        <v>0</v>
      </c>
      <c r="AP92" s="201">
        <v>29.01</v>
      </c>
      <c r="AQ92" s="201">
        <v>7.74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4.95</v>
      </c>
      <c r="L93" s="201">
        <v>314.58999999999997</v>
      </c>
      <c r="M93" s="201">
        <v>27.3</v>
      </c>
      <c r="N93" s="201">
        <v>29.53</v>
      </c>
      <c r="O93" s="201">
        <v>0</v>
      </c>
      <c r="P93" s="201">
        <v>41.33</v>
      </c>
      <c r="Q93" s="201">
        <v>1.78</v>
      </c>
      <c r="R93" s="201">
        <v>6.91</v>
      </c>
      <c r="S93" s="201">
        <v>4.3</v>
      </c>
      <c r="T93" s="201">
        <v>0</v>
      </c>
      <c r="U93" s="201">
        <v>24.85</v>
      </c>
      <c r="V93" s="201">
        <v>3.39</v>
      </c>
      <c r="W93" s="201">
        <v>13.77</v>
      </c>
      <c r="X93" s="201">
        <v>43.77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6.8</v>
      </c>
      <c r="AO93">
        <v>0</v>
      </c>
      <c r="AP93" s="201">
        <v>29.01</v>
      </c>
      <c r="AQ93" s="201">
        <v>7.74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4.95</v>
      </c>
      <c r="L94" s="201">
        <v>314.58999999999997</v>
      </c>
      <c r="M94" s="201">
        <v>27.3</v>
      </c>
      <c r="N94" s="201">
        <v>29.53</v>
      </c>
      <c r="O94" s="201">
        <v>0</v>
      </c>
      <c r="P94" s="201">
        <v>41.33</v>
      </c>
      <c r="Q94" s="201">
        <v>1.78</v>
      </c>
      <c r="R94" s="201">
        <v>6.92</v>
      </c>
      <c r="S94" s="201">
        <v>4.3</v>
      </c>
      <c r="T94" s="201">
        <v>0</v>
      </c>
      <c r="U94" s="201">
        <v>24.85</v>
      </c>
      <c r="V94" s="201">
        <v>3.39</v>
      </c>
      <c r="W94" s="201">
        <v>13.77</v>
      </c>
      <c r="X94" s="201">
        <v>43.77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6.8</v>
      </c>
      <c r="AO94">
        <v>0</v>
      </c>
      <c r="AP94" s="201">
        <v>29.01</v>
      </c>
      <c r="AQ94" s="201">
        <v>7.74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4.95</v>
      </c>
      <c r="L95" s="201">
        <v>314.58999999999997</v>
      </c>
      <c r="M95" s="201">
        <v>27.3</v>
      </c>
      <c r="N95" s="201">
        <v>29.53</v>
      </c>
      <c r="O95" s="201">
        <v>0</v>
      </c>
      <c r="P95" s="201">
        <v>41.33</v>
      </c>
      <c r="Q95" s="201">
        <v>1.78</v>
      </c>
      <c r="R95" s="201">
        <v>7.13</v>
      </c>
      <c r="S95" s="201">
        <v>4.3</v>
      </c>
      <c r="T95" s="201">
        <v>0</v>
      </c>
      <c r="U95" s="201">
        <v>24.85</v>
      </c>
      <c r="V95" s="201">
        <v>3.39</v>
      </c>
      <c r="W95" s="201">
        <v>13.77</v>
      </c>
      <c r="X95" s="201">
        <v>43.77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6.8</v>
      </c>
      <c r="AO95">
        <v>0</v>
      </c>
      <c r="AP95" s="201">
        <v>29.01</v>
      </c>
      <c r="AQ95" s="201">
        <v>7.74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4.95</v>
      </c>
      <c r="L96" s="201">
        <v>314.58999999999997</v>
      </c>
      <c r="M96" s="201">
        <v>27.3</v>
      </c>
      <c r="N96" s="201">
        <v>29.53</v>
      </c>
      <c r="O96" s="201">
        <v>0</v>
      </c>
      <c r="P96" s="201">
        <v>41.33</v>
      </c>
      <c r="Q96" s="201">
        <v>1.78</v>
      </c>
      <c r="R96" s="201">
        <v>6.91</v>
      </c>
      <c r="S96" s="201">
        <v>4.3</v>
      </c>
      <c r="T96" s="201">
        <v>0</v>
      </c>
      <c r="U96" s="201">
        <v>24.85</v>
      </c>
      <c r="V96" s="201">
        <v>3.39</v>
      </c>
      <c r="W96" s="201">
        <v>13.77</v>
      </c>
      <c r="X96" s="201">
        <v>43.77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6.8</v>
      </c>
      <c r="AO96">
        <v>0</v>
      </c>
      <c r="AP96" s="201">
        <v>29.01</v>
      </c>
      <c r="AQ96" s="201">
        <v>7.74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4.95</v>
      </c>
      <c r="L97" s="201">
        <v>314.58999999999997</v>
      </c>
      <c r="M97" s="201">
        <v>27.3</v>
      </c>
      <c r="N97" s="201">
        <v>29.53</v>
      </c>
      <c r="O97" s="201">
        <v>0</v>
      </c>
      <c r="P97" s="201">
        <v>41.33</v>
      </c>
      <c r="Q97" s="201">
        <v>1.78</v>
      </c>
      <c r="R97" s="201">
        <v>6.91</v>
      </c>
      <c r="S97" s="201">
        <v>4.3</v>
      </c>
      <c r="T97" s="201">
        <v>0</v>
      </c>
      <c r="U97" s="201">
        <v>24.85</v>
      </c>
      <c r="V97" s="201">
        <v>3.39</v>
      </c>
      <c r="W97" s="201">
        <v>13.77</v>
      </c>
      <c r="X97" s="201">
        <v>43.77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6.8</v>
      </c>
      <c r="AO97">
        <v>0</v>
      </c>
      <c r="AP97" s="201">
        <v>29.01</v>
      </c>
      <c r="AQ97" s="201">
        <v>7.74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4.95</v>
      </c>
      <c r="L98" s="201">
        <v>314.58999999999997</v>
      </c>
      <c r="M98" s="201">
        <v>27.3</v>
      </c>
      <c r="N98" s="201">
        <v>29.53</v>
      </c>
      <c r="O98" s="201">
        <v>0</v>
      </c>
      <c r="P98" s="201">
        <v>41.33</v>
      </c>
      <c r="Q98" s="201">
        <v>1.78</v>
      </c>
      <c r="R98" s="201">
        <v>6.91</v>
      </c>
      <c r="S98" s="201">
        <v>4.3</v>
      </c>
      <c r="T98" s="201">
        <v>0</v>
      </c>
      <c r="U98" s="201">
        <v>24.85</v>
      </c>
      <c r="V98" s="201">
        <v>3.39</v>
      </c>
      <c r="W98" s="201">
        <v>13.77</v>
      </c>
      <c r="X98" s="201">
        <v>43.77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6.8</v>
      </c>
      <c r="AO98">
        <v>0</v>
      </c>
      <c r="AP98" s="201">
        <v>29.01</v>
      </c>
      <c r="AQ98" s="201">
        <v>7.74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0.11981249999999982</v>
      </c>
      <c r="L99">
        <f t="shared" si="0"/>
        <v>7.5088750000000024</v>
      </c>
      <c r="M99">
        <f t="shared" si="0"/>
        <v>0.65520000000000034</v>
      </c>
      <c r="N99">
        <f t="shared" si="0"/>
        <v>0.7087200000000009</v>
      </c>
      <c r="O99">
        <f t="shared" si="0"/>
        <v>0</v>
      </c>
      <c r="P99">
        <f t="shared" si="0"/>
        <v>0.9919199999999988</v>
      </c>
      <c r="Q99">
        <f t="shared" si="0"/>
        <v>4.2865000000000007E-2</v>
      </c>
      <c r="R99">
        <f t="shared" si="0"/>
        <v>0.16609749999999995</v>
      </c>
      <c r="S99">
        <f t="shared" si="0"/>
        <v>0.10372250000000016</v>
      </c>
      <c r="T99">
        <f t="shared" si="0"/>
        <v>0</v>
      </c>
      <c r="U99">
        <f t="shared" si="0"/>
        <v>0.59639999999999893</v>
      </c>
      <c r="V99">
        <f t="shared" si="0"/>
        <v>8.1287499999999832E-2</v>
      </c>
      <c r="W99">
        <f t="shared" si="0"/>
        <v>0.24212999999999979</v>
      </c>
      <c r="X99">
        <f t="shared" si="0"/>
        <v>0.77834999999999965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1.4057150000000005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4.590000000000001E-2</v>
      </c>
      <c r="AO99">
        <f t="shared" si="0"/>
        <v>0</v>
      </c>
      <c r="AP99">
        <f t="shared" si="0"/>
        <v>0.62654000000000065</v>
      </c>
      <c r="AQ99">
        <f t="shared" si="0"/>
        <v>0.18723500000000018</v>
      </c>
      <c r="AR99">
        <f t="shared" si="0"/>
        <v>0.25274500000000016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19.059999999999999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19.059999999999999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19.059999999999999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19.059999999999999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19.690000000000001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19.690000000000001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19.690000000000001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19.059999999999999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19.690000000000001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19.690000000000001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19.690000000000001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19.690000000000001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19.059999999999999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19.059999999999999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19.690000000000001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19.690000000000001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19.690000000000001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19.690000000000001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2.2799999999999998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2.2799999999999998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2.2799999999999998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2.2799999999999998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2.2799999999999998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2.2799999999999998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2.2799999999999998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2.2799999999999998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2.2799999999999998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2.2799999999999998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2.2799999999999998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2.2799999999999998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2.2799999999999998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2.2799999999999998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2.2799999999999998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2.2799999999999998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2.2799999999999998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2.2799999999999998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2.2799999999999998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2.2799999999999998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2.2799999999999998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2.2799999999999998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2.2799999999999998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2.2799999999999998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2.2799999999999998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2.2799999999999998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2.2799999999999998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0.47145750000000086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1.5390000000000004E-2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0.56999999999999995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0.56999999999999995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0.56999999999999995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0.56999999999999995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0.56999999999999995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0.56999999999999995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0.56999999999999995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0.56999999999999995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0.56999999999999995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0.56999999999999995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0.56999999999999995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0.56999999999999995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0.56999999999999995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0.56999999999999995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0.56999999999999995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0.56999999999999995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0.56999999999999995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0.56999999999999995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0.56999999999999995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0.56999999999999995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0.56999999999999995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0.56999999999999995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0.56999999999999995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0.56999999999999995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0.56999999999999995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0.56999999999999995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0.56999999999999995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3.8475000000000011E-3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216.02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30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30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30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30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30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30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30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30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30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30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30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30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30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30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30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30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30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30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30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30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30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30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30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30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30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30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30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6.4665049999999997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0.20250000000000001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187.79</v>
      </c>
      <c r="L3" s="201">
        <v>2.66</v>
      </c>
      <c r="M3" s="201">
        <v>2.11</v>
      </c>
      <c r="N3" s="201">
        <v>1.44</v>
      </c>
      <c r="O3" s="201">
        <v>2.42</v>
      </c>
      <c r="P3" s="201">
        <v>0.91</v>
      </c>
      <c r="Q3" s="201">
        <v>0.16</v>
      </c>
      <c r="R3" s="201">
        <v>0.62</v>
      </c>
      <c r="S3" s="201">
        <v>0.38</v>
      </c>
      <c r="T3" s="201">
        <v>0</v>
      </c>
      <c r="U3" s="201">
        <v>2.0499999999999998</v>
      </c>
      <c r="V3" s="201">
        <v>0.3</v>
      </c>
      <c r="W3" s="201">
        <v>0.67</v>
      </c>
      <c r="X3" s="201">
        <v>2.14</v>
      </c>
      <c r="Y3" s="201">
        <v>0</v>
      </c>
      <c r="Z3" s="201">
        <v>4.03</v>
      </c>
      <c r="AA3" s="201">
        <v>1.31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187.79</v>
      </c>
      <c r="L4" s="201">
        <v>2.66</v>
      </c>
      <c r="M4" s="201">
        <v>2.11</v>
      </c>
      <c r="N4" s="201">
        <v>1.44</v>
      </c>
      <c r="O4" s="201">
        <v>2.42</v>
      </c>
      <c r="P4" s="201">
        <v>0.91</v>
      </c>
      <c r="Q4" s="201">
        <v>0.16</v>
      </c>
      <c r="R4" s="201">
        <v>0.62</v>
      </c>
      <c r="S4" s="201">
        <v>0.38</v>
      </c>
      <c r="T4" s="201">
        <v>0</v>
      </c>
      <c r="U4" s="201">
        <v>2.0499999999999998</v>
      </c>
      <c r="V4" s="201">
        <v>0.3</v>
      </c>
      <c r="W4" s="201">
        <v>0.67</v>
      </c>
      <c r="X4" s="201">
        <v>2.14</v>
      </c>
      <c r="Y4" s="201">
        <v>0</v>
      </c>
      <c r="Z4" s="201">
        <v>4.03</v>
      </c>
      <c r="AA4" s="201">
        <v>1.31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236.14</v>
      </c>
      <c r="L5" s="201">
        <v>5.55</v>
      </c>
      <c r="M5" s="201">
        <v>2.11</v>
      </c>
      <c r="N5" s="201">
        <v>1.44</v>
      </c>
      <c r="O5" s="201">
        <v>2.42</v>
      </c>
      <c r="P5" s="201">
        <v>0.91</v>
      </c>
      <c r="Q5" s="201">
        <v>1.89</v>
      </c>
      <c r="R5" s="201">
        <v>0.62</v>
      </c>
      <c r="S5" s="201">
        <v>4.82</v>
      </c>
      <c r="T5" s="201">
        <v>0</v>
      </c>
      <c r="U5" s="201">
        <v>2.0499999999999998</v>
      </c>
      <c r="V5" s="201">
        <v>0.3</v>
      </c>
      <c r="W5" s="201">
        <v>0.67</v>
      </c>
      <c r="X5" s="201">
        <v>2.14</v>
      </c>
      <c r="Y5" s="201">
        <v>0</v>
      </c>
      <c r="Z5" s="201">
        <v>4.03</v>
      </c>
      <c r="AA5" s="201">
        <v>1.31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236.14</v>
      </c>
      <c r="L6" s="201">
        <v>5.55</v>
      </c>
      <c r="M6" s="201">
        <v>2.11</v>
      </c>
      <c r="N6" s="201">
        <v>1.44</v>
      </c>
      <c r="O6" s="201">
        <v>2.42</v>
      </c>
      <c r="P6" s="201">
        <v>0.91</v>
      </c>
      <c r="Q6" s="201">
        <v>1.89</v>
      </c>
      <c r="R6" s="201">
        <v>0.62</v>
      </c>
      <c r="S6" s="201">
        <v>4.82</v>
      </c>
      <c r="T6" s="201">
        <v>0</v>
      </c>
      <c r="U6" s="201">
        <v>2.0499999999999998</v>
      </c>
      <c r="V6" s="201">
        <v>0.3</v>
      </c>
      <c r="W6" s="201">
        <v>0.67</v>
      </c>
      <c r="X6" s="201">
        <v>2.14</v>
      </c>
      <c r="Y6" s="201">
        <v>0</v>
      </c>
      <c r="Z6" s="201">
        <v>4.03</v>
      </c>
      <c r="AA6" s="201">
        <v>20.28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236.14</v>
      </c>
      <c r="L7" s="201">
        <v>5.55</v>
      </c>
      <c r="M7" s="201">
        <v>2.11</v>
      </c>
      <c r="N7" s="201">
        <v>1.44</v>
      </c>
      <c r="O7" s="201">
        <v>2.42</v>
      </c>
      <c r="P7" s="201">
        <v>0.91</v>
      </c>
      <c r="Q7" s="201">
        <v>1.89</v>
      </c>
      <c r="R7" s="201">
        <v>7.98</v>
      </c>
      <c r="S7" s="201">
        <v>4.82</v>
      </c>
      <c r="T7" s="201">
        <v>0</v>
      </c>
      <c r="U7" s="201">
        <v>2.0499999999999998</v>
      </c>
      <c r="V7" s="201">
        <v>3.78</v>
      </c>
      <c r="W7" s="201">
        <v>0.68</v>
      </c>
      <c r="X7" s="201">
        <v>2.14</v>
      </c>
      <c r="Y7" s="201">
        <v>0</v>
      </c>
      <c r="Z7" s="201">
        <v>4.03</v>
      </c>
      <c r="AA7" s="201">
        <v>20.28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236.14</v>
      </c>
      <c r="L8" s="201">
        <v>5.55</v>
      </c>
      <c r="M8" s="201">
        <v>2.11</v>
      </c>
      <c r="N8" s="201">
        <v>1.44</v>
      </c>
      <c r="O8" s="201">
        <v>2.42</v>
      </c>
      <c r="P8" s="201">
        <v>0.91</v>
      </c>
      <c r="Q8" s="201">
        <v>1.89</v>
      </c>
      <c r="R8" s="201">
        <v>7.98</v>
      </c>
      <c r="S8" s="201">
        <v>4.82</v>
      </c>
      <c r="T8" s="201">
        <v>0</v>
      </c>
      <c r="U8" s="201">
        <v>2.0499999999999998</v>
      </c>
      <c r="V8" s="201">
        <v>3.78</v>
      </c>
      <c r="W8" s="201">
        <v>0.68</v>
      </c>
      <c r="X8" s="201">
        <v>2.14</v>
      </c>
      <c r="Y8" s="201">
        <v>0</v>
      </c>
      <c r="Z8" s="201">
        <v>4.03</v>
      </c>
      <c r="AA8" s="201">
        <v>20.28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236.14</v>
      </c>
      <c r="L9" s="201">
        <v>5.55</v>
      </c>
      <c r="M9" s="201">
        <v>2.11</v>
      </c>
      <c r="N9" s="201">
        <v>1.44</v>
      </c>
      <c r="O9" s="201">
        <v>2.42</v>
      </c>
      <c r="P9" s="201">
        <v>0.91</v>
      </c>
      <c r="Q9" s="201">
        <v>1.89</v>
      </c>
      <c r="R9" s="201">
        <v>7.98</v>
      </c>
      <c r="S9" s="201">
        <v>4.82</v>
      </c>
      <c r="T9" s="201">
        <v>0</v>
      </c>
      <c r="U9" s="201">
        <v>2.0499999999999998</v>
      </c>
      <c r="V9" s="201">
        <v>3.78</v>
      </c>
      <c r="W9" s="201">
        <v>0.68</v>
      </c>
      <c r="X9" s="201">
        <v>2.14</v>
      </c>
      <c r="Y9" s="201">
        <v>0</v>
      </c>
      <c r="Z9" s="201">
        <v>4.03</v>
      </c>
      <c r="AA9" s="201">
        <v>20.28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236.14</v>
      </c>
      <c r="L10" s="201">
        <v>5.55</v>
      </c>
      <c r="M10" s="201">
        <v>2.11</v>
      </c>
      <c r="N10" s="201">
        <v>1.44</v>
      </c>
      <c r="O10" s="201">
        <v>2.42</v>
      </c>
      <c r="P10" s="201">
        <v>0.91</v>
      </c>
      <c r="Q10" s="201">
        <v>1.89</v>
      </c>
      <c r="R10" s="201">
        <v>7.98</v>
      </c>
      <c r="S10" s="201">
        <v>4.82</v>
      </c>
      <c r="T10" s="201">
        <v>0</v>
      </c>
      <c r="U10" s="201">
        <v>2.0499999999999998</v>
      </c>
      <c r="V10" s="201">
        <v>3.78</v>
      </c>
      <c r="W10" s="201">
        <v>0.68</v>
      </c>
      <c r="X10" s="201">
        <v>2.14</v>
      </c>
      <c r="Y10" s="201">
        <v>0</v>
      </c>
      <c r="Z10" s="201">
        <v>4.03</v>
      </c>
      <c r="AA10" s="201">
        <v>20.28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236.14</v>
      </c>
      <c r="L11" s="201">
        <v>5.55</v>
      </c>
      <c r="M11" s="201">
        <v>2.11</v>
      </c>
      <c r="N11" s="201">
        <v>1.44</v>
      </c>
      <c r="O11" s="201">
        <v>2.42</v>
      </c>
      <c r="P11" s="201">
        <v>0.91</v>
      </c>
      <c r="Q11" s="201">
        <v>1.89</v>
      </c>
      <c r="R11" s="201">
        <v>7.98</v>
      </c>
      <c r="S11" s="201">
        <v>4.82</v>
      </c>
      <c r="T11" s="201">
        <v>0</v>
      </c>
      <c r="U11" s="201">
        <v>2.0499999999999998</v>
      </c>
      <c r="V11" s="201">
        <v>3.78</v>
      </c>
      <c r="W11" s="201">
        <v>0.67</v>
      </c>
      <c r="X11" s="201">
        <v>2.14</v>
      </c>
      <c r="Y11" s="201">
        <v>0</v>
      </c>
      <c r="Z11" s="201">
        <v>62.23</v>
      </c>
      <c r="AA11" s="201">
        <v>20.28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236.14</v>
      </c>
      <c r="L12" s="201">
        <v>5.55</v>
      </c>
      <c r="M12" s="201">
        <v>2.11</v>
      </c>
      <c r="N12" s="201">
        <v>1.44</v>
      </c>
      <c r="O12" s="201">
        <v>2.42</v>
      </c>
      <c r="P12" s="201">
        <v>0.91</v>
      </c>
      <c r="Q12" s="201">
        <v>1.89</v>
      </c>
      <c r="R12" s="201">
        <v>7.98</v>
      </c>
      <c r="S12" s="201">
        <v>4.82</v>
      </c>
      <c r="T12" s="201">
        <v>0</v>
      </c>
      <c r="U12" s="201">
        <v>2.0499999999999998</v>
      </c>
      <c r="V12" s="201">
        <v>3.78</v>
      </c>
      <c r="W12" s="201">
        <v>0.67</v>
      </c>
      <c r="X12" s="201">
        <v>2.14</v>
      </c>
      <c r="Y12" s="201">
        <v>0</v>
      </c>
      <c r="Z12" s="201">
        <v>64.209999999999994</v>
      </c>
      <c r="AA12" s="201">
        <v>20.28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236.14</v>
      </c>
      <c r="L13" s="201">
        <v>5.55</v>
      </c>
      <c r="M13" s="201">
        <v>2.11</v>
      </c>
      <c r="N13" s="201">
        <v>1.44</v>
      </c>
      <c r="O13" s="201">
        <v>2.42</v>
      </c>
      <c r="P13" s="201">
        <v>0.91</v>
      </c>
      <c r="Q13" s="201">
        <v>1.89</v>
      </c>
      <c r="R13" s="201">
        <v>7.98</v>
      </c>
      <c r="S13" s="201">
        <v>4.82</v>
      </c>
      <c r="T13" s="201">
        <v>0</v>
      </c>
      <c r="U13" s="201">
        <v>2.0499999999999998</v>
      </c>
      <c r="V13" s="201">
        <v>3.78</v>
      </c>
      <c r="W13" s="201">
        <v>0.67</v>
      </c>
      <c r="X13" s="201">
        <v>2.14</v>
      </c>
      <c r="Y13" s="201">
        <v>0</v>
      </c>
      <c r="Z13" s="201">
        <v>64.209999999999994</v>
      </c>
      <c r="AA13" s="201">
        <v>20.28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236.14</v>
      </c>
      <c r="L14" s="201">
        <v>5.55</v>
      </c>
      <c r="M14" s="201">
        <v>2.11</v>
      </c>
      <c r="N14" s="201">
        <v>1.44</v>
      </c>
      <c r="O14" s="201">
        <v>2.42</v>
      </c>
      <c r="P14" s="201">
        <v>0.91</v>
      </c>
      <c r="Q14" s="201">
        <v>1.89</v>
      </c>
      <c r="R14" s="201">
        <v>7.98</v>
      </c>
      <c r="S14" s="201">
        <v>4.82</v>
      </c>
      <c r="T14" s="201">
        <v>0</v>
      </c>
      <c r="U14" s="201">
        <v>2.0499999999999998</v>
      </c>
      <c r="V14" s="201">
        <v>3.78</v>
      </c>
      <c r="W14" s="201">
        <v>0.67</v>
      </c>
      <c r="X14" s="201">
        <v>2.14</v>
      </c>
      <c r="Y14" s="201">
        <v>0</v>
      </c>
      <c r="Z14" s="201">
        <v>64.209999999999994</v>
      </c>
      <c r="AA14" s="201">
        <v>20.28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236.14</v>
      </c>
      <c r="L15" s="201">
        <v>5.55</v>
      </c>
      <c r="M15" s="201">
        <v>2.11</v>
      </c>
      <c r="N15" s="201">
        <v>1.44</v>
      </c>
      <c r="O15" s="201">
        <v>2.42</v>
      </c>
      <c r="P15" s="201">
        <v>0.91</v>
      </c>
      <c r="Q15" s="201">
        <v>1.89</v>
      </c>
      <c r="R15" s="201">
        <v>7.98</v>
      </c>
      <c r="S15" s="201">
        <v>4.82</v>
      </c>
      <c r="T15" s="201">
        <v>0</v>
      </c>
      <c r="U15" s="201">
        <v>2.0499999999999998</v>
      </c>
      <c r="V15" s="201">
        <v>3.78</v>
      </c>
      <c r="W15" s="201">
        <v>0.67</v>
      </c>
      <c r="X15" s="201">
        <v>2.14</v>
      </c>
      <c r="Y15" s="201">
        <v>0</v>
      </c>
      <c r="Z15" s="201">
        <v>64.209999999999994</v>
      </c>
      <c r="AA15" s="201">
        <v>20.28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236.14</v>
      </c>
      <c r="L16" s="201">
        <v>5.55</v>
      </c>
      <c r="M16" s="201">
        <v>2.11</v>
      </c>
      <c r="N16" s="201">
        <v>1.44</v>
      </c>
      <c r="O16" s="201">
        <v>2.42</v>
      </c>
      <c r="P16" s="201">
        <v>0.91</v>
      </c>
      <c r="Q16" s="201">
        <v>1.89</v>
      </c>
      <c r="R16" s="201">
        <v>7.98</v>
      </c>
      <c r="S16" s="201">
        <v>4.82</v>
      </c>
      <c r="T16" s="201">
        <v>0</v>
      </c>
      <c r="U16" s="201">
        <v>2.0499999999999998</v>
      </c>
      <c r="V16" s="201">
        <v>3.78</v>
      </c>
      <c r="W16" s="201">
        <v>0.67</v>
      </c>
      <c r="X16" s="201">
        <v>2.14</v>
      </c>
      <c r="Y16" s="201">
        <v>0</v>
      </c>
      <c r="Z16" s="201">
        <v>64.209999999999994</v>
      </c>
      <c r="AA16" s="201">
        <v>20.28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236.14</v>
      </c>
      <c r="L17" s="201">
        <v>5.55</v>
      </c>
      <c r="M17" s="201">
        <v>2.11</v>
      </c>
      <c r="N17" s="201">
        <v>1.44</v>
      </c>
      <c r="O17" s="201">
        <v>2.42</v>
      </c>
      <c r="P17" s="201">
        <v>0.91</v>
      </c>
      <c r="Q17" s="201">
        <v>1.89</v>
      </c>
      <c r="R17" s="201">
        <v>7.98</v>
      </c>
      <c r="S17" s="201">
        <v>4.82</v>
      </c>
      <c r="T17" s="201">
        <v>0</v>
      </c>
      <c r="U17" s="201">
        <v>2.0499999999999998</v>
      </c>
      <c r="V17" s="201">
        <v>3.78</v>
      </c>
      <c r="W17" s="201">
        <v>0.67</v>
      </c>
      <c r="X17" s="201">
        <v>2.14</v>
      </c>
      <c r="Y17" s="201">
        <v>0</v>
      </c>
      <c r="Z17" s="201">
        <v>64.209999999999994</v>
      </c>
      <c r="AA17" s="201">
        <v>20.28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236.14</v>
      </c>
      <c r="L18" s="201">
        <v>5.55</v>
      </c>
      <c r="M18" s="201">
        <v>2.11</v>
      </c>
      <c r="N18" s="201">
        <v>1.44</v>
      </c>
      <c r="O18" s="201">
        <v>2.42</v>
      </c>
      <c r="P18" s="201">
        <v>0.91</v>
      </c>
      <c r="Q18" s="201">
        <v>1.89</v>
      </c>
      <c r="R18" s="201">
        <v>7.98</v>
      </c>
      <c r="S18" s="201">
        <v>4.82</v>
      </c>
      <c r="T18" s="201">
        <v>0</v>
      </c>
      <c r="U18" s="201">
        <v>2.0499999999999998</v>
      </c>
      <c r="V18" s="201">
        <v>3.78</v>
      </c>
      <c r="W18" s="201">
        <v>0.67</v>
      </c>
      <c r="X18" s="201">
        <v>2.14</v>
      </c>
      <c r="Y18" s="201">
        <v>0</v>
      </c>
      <c r="Z18" s="201">
        <v>64.209999999999994</v>
      </c>
      <c r="AA18" s="201">
        <v>20.28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236.14</v>
      </c>
      <c r="L19" s="201">
        <v>5.55</v>
      </c>
      <c r="M19" s="201">
        <v>2.11</v>
      </c>
      <c r="N19" s="201">
        <v>1.44</v>
      </c>
      <c r="O19" s="201">
        <v>2.42</v>
      </c>
      <c r="P19" s="201">
        <v>0.91</v>
      </c>
      <c r="Q19" s="201">
        <v>1.89</v>
      </c>
      <c r="R19" s="201">
        <v>0.62</v>
      </c>
      <c r="S19" s="201">
        <v>4.82</v>
      </c>
      <c r="T19" s="201">
        <v>0</v>
      </c>
      <c r="U19" s="201">
        <v>2.0499999999999998</v>
      </c>
      <c r="V19" s="201">
        <v>0.3</v>
      </c>
      <c r="W19" s="201">
        <v>0.67</v>
      </c>
      <c r="X19" s="201">
        <v>2.14</v>
      </c>
      <c r="Y19" s="201">
        <v>0</v>
      </c>
      <c r="Z19" s="201">
        <v>4.03</v>
      </c>
      <c r="AA19" s="201">
        <v>1.31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236.14</v>
      </c>
      <c r="L20" s="201">
        <v>5.55</v>
      </c>
      <c r="M20" s="201">
        <v>2.11</v>
      </c>
      <c r="N20" s="201">
        <v>1.44</v>
      </c>
      <c r="O20" s="201">
        <v>2.42</v>
      </c>
      <c r="P20" s="201">
        <v>0.91</v>
      </c>
      <c r="Q20" s="201">
        <v>1.89</v>
      </c>
      <c r="R20" s="201">
        <v>0.62</v>
      </c>
      <c r="S20" s="201">
        <v>4.82</v>
      </c>
      <c r="T20" s="201">
        <v>0</v>
      </c>
      <c r="U20" s="201">
        <v>2.0499999999999998</v>
      </c>
      <c r="V20" s="201">
        <v>0.3</v>
      </c>
      <c r="W20" s="201">
        <v>0.67</v>
      </c>
      <c r="X20" s="201">
        <v>2.14</v>
      </c>
      <c r="Y20" s="201">
        <v>0</v>
      </c>
      <c r="Z20" s="201">
        <v>4.03</v>
      </c>
      <c r="AA20" s="201">
        <v>1.31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236.14</v>
      </c>
      <c r="L21" s="201">
        <v>5.55</v>
      </c>
      <c r="M21" s="201">
        <v>2.11</v>
      </c>
      <c r="N21" s="201">
        <v>1.44</v>
      </c>
      <c r="O21" s="201">
        <v>2.42</v>
      </c>
      <c r="P21" s="201">
        <v>0.91</v>
      </c>
      <c r="Q21" s="201">
        <v>1.89</v>
      </c>
      <c r="R21" s="201">
        <v>0.62</v>
      </c>
      <c r="S21" s="201">
        <v>4.82</v>
      </c>
      <c r="T21" s="201">
        <v>0</v>
      </c>
      <c r="U21" s="201">
        <v>2.0499999999999998</v>
      </c>
      <c r="V21" s="201">
        <v>0.3</v>
      </c>
      <c r="W21" s="201">
        <v>0.67</v>
      </c>
      <c r="X21" s="201">
        <v>2.14</v>
      </c>
      <c r="Y21" s="201">
        <v>0</v>
      </c>
      <c r="Z21" s="201">
        <v>4.03</v>
      </c>
      <c r="AA21" s="201">
        <v>1.31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236.14</v>
      </c>
      <c r="L22" s="201">
        <v>5.55</v>
      </c>
      <c r="M22" s="201">
        <v>2.11</v>
      </c>
      <c r="N22" s="201">
        <v>1.44</v>
      </c>
      <c r="O22" s="201">
        <v>2.42</v>
      </c>
      <c r="P22" s="201">
        <v>0.91</v>
      </c>
      <c r="Q22" s="201">
        <v>1.89</v>
      </c>
      <c r="R22" s="201">
        <v>0.62</v>
      </c>
      <c r="S22" s="201">
        <v>4.82</v>
      </c>
      <c r="T22" s="201">
        <v>0</v>
      </c>
      <c r="U22" s="201">
        <v>2.0499999999999998</v>
      </c>
      <c r="V22" s="201">
        <v>0.3</v>
      </c>
      <c r="W22" s="201">
        <v>0.67</v>
      </c>
      <c r="X22" s="201">
        <v>2.14</v>
      </c>
      <c r="Y22" s="201">
        <v>0</v>
      </c>
      <c r="Z22" s="201">
        <v>4.03</v>
      </c>
      <c r="AA22" s="201">
        <v>1.31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187.79</v>
      </c>
      <c r="L23" s="201">
        <v>2.66</v>
      </c>
      <c r="M23" s="201">
        <v>2.11</v>
      </c>
      <c r="N23" s="201">
        <v>1.44</v>
      </c>
      <c r="O23" s="201">
        <v>2.42</v>
      </c>
      <c r="P23" s="201">
        <v>0.91</v>
      </c>
      <c r="Q23" s="201">
        <v>0.16</v>
      </c>
      <c r="R23" s="201">
        <v>0.62</v>
      </c>
      <c r="S23" s="201">
        <v>0.38</v>
      </c>
      <c r="T23" s="201">
        <v>0</v>
      </c>
      <c r="U23" s="201">
        <v>2.0499999999999998</v>
      </c>
      <c r="V23" s="201">
        <v>0.3</v>
      </c>
      <c r="W23" s="201">
        <v>0.67</v>
      </c>
      <c r="X23" s="201">
        <v>2.14</v>
      </c>
      <c r="Y23" s="201">
        <v>0</v>
      </c>
      <c r="Z23" s="201">
        <v>4.03</v>
      </c>
      <c r="AA23" s="201">
        <v>1.31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139.44</v>
      </c>
      <c r="L24" s="201">
        <v>2.66</v>
      </c>
      <c r="M24" s="201">
        <v>2.11</v>
      </c>
      <c r="N24" s="201">
        <v>1.44</v>
      </c>
      <c r="O24" s="201">
        <v>2.42</v>
      </c>
      <c r="P24" s="201">
        <v>0.91</v>
      </c>
      <c r="Q24" s="201">
        <v>0.16</v>
      </c>
      <c r="R24" s="201">
        <v>0.62</v>
      </c>
      <c r="S24" s="201">
        <v>0.38</v>
      </c>
      <c r="T24" s="201">
        <v>0</v>
      </c>
      <c r="U24" s="201">
        <v>2.0499999999999998</v>
      </c>
      <c r="V24" s="201">
        <v>0.3</v>
      </c>
      <c r="W24" s="201">
        <v>0.67</v>
      </c>
      <c r="X24" s="201">
        <v>2.14</v>
      </c>
      <c r="Y24" s="201">
        <v>0</v>
      </c>
      <c r="Z24" s="201">
        <v>4.03</v>
      </c>
      <c r="AA24" s="201">
        <v>1.31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91.09</v>
      </c>
      <c r="L25" s="201">
        <v>2.66</v>
      </c>
      <c r="M25" s="201">
        <v>2.11</v>
      </c>
      <c r="N25" s="201">
        <v>1.44</v>
      </c>
      <c r="O25" s="201">
        <v>2.42</v>
      </c>
      <c r="P25" s="201">
        <v>0.91</v>
      </c>
      <c r="Q25" s="201">
        <v>0.16</v>
      </c>
      <c r="R25" s="201">
        <v>0.62</v>
      </c>
      <c r="S25" s="201">
        <v>0.38</v>
      </c>
      <c r="T25" s="201">
        <v>0</v>
      </c>
      <c r="U25" s="201">
        <v>2.0499999999999998</v>
      </c>
      <c r="V25" s="201">
        <v>0.3</v>
      </c>
      <c r="W25" s="201">
        <v>0.67</v>
      </c>
      <c r="X25" s="201">
        <v>2.14</v>
      </c>
      <c r="Y25" s="201">
        <v>0</v>
      </c>
      <c r="Z25" s="201">
        <v>4.03</v>
      </c>
      <c r="AA25" s="201">
        <v>1.31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91.09</v>
      </c>
      <c r="L26" s="201">
        <v>2.66</v>
      </c>
      <c r="M26" s="201">
        <v>2.11</v>
      </c>
      <c r="N26" s="201">
        <v>1.44</v>
      </c>
      <c r="O26" s="201">
        <v>2.42</v>
      </c>
      <c r="P26" s="201">
        <v>0.91</v>
      </c>
      <c r="Q26" s="201">
        <v>0.16</v>
      </c>
      <c r="R26" s="201">
        <v>0.62</v>
      </c>
      <c r="S26" s="201">
        <v>0.38</v>
      </c>
      <c r="T26" s="201">
        <v>0</v>
      </c>
      <c r="U26" s="201">
        <v>2.0499999999999998</v>
      </c>
      <c r="V26" s="201">
        <v>0.3</v>
      </c>
      <c r="W26" s="201">
        <v>0.67</v>
      </c>
      <c r="X26" s="201">
        <v>2.14</v>
      </c>
      <c r="Y26" s="201">
        <v>0</v>
      </c>
      <c r="Z26" s="201">
        <v>4.03</v>
      </c>
      <c r="AA26" s="201">
        <v>1.31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91.09</v>
      </c>
      <c r="L27" s="201">
        <v>2.66</v>
      </c>
      <c r="M27" s="201">
        <v>2.11</v>
      </c>
      <c r="N27" s="201">
        <v>1.44</v>
      </c>
      <c r="O27" s="201">
        <v>2.42</v>
      </c>
      <c r="P27" s="201">
        <v>0.91</v>
      </c>
      <c r="Q27" s="201">
        <v>0.16</v>
      </c>
      <c r="R27" s="201">
        <v>0.62</v>
      </c>
      <c r="S27" s="201">
        <v>0.38</v>
      </c>
      <c r="T27" s="201">
        <v>0</v>
      </c>
      <c r="U27" s="201">
        <v>2.0499999999999998</v>
      </c>
      <c r="V27" s="201">
        <v>0.3</v>
      </c>
      <c r="W27" s="201">
        <v>0.67</v>
      </c>
      <c r="X27" s="201">
        <v>2.14</v>
      </c>
      <c r="Y27" s="201">
        <v>0</v>
      </c>
      <c r="Z27" s="201">
        <v>4.04</v>
      </c>
      <c r="AA27" s="201">
        <v>1.31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91.09</v>
      </c>
      <c r="L28" s="201">
        <v>2.66</v>
      </c>
      <c r="M28" s="201">
        <v>2.11</v>
      </c>
      <c r="N28" s="201">
        <v>1.44</v>
      </c>
      <c r="O28" s="201">
        <v>2.42</v>
      </c>
      <c r="P28" s="201">
        <v>0.91</v>
      </c>
      <c r="Q28" s="201">
        <v>0.16</v>
      </c>
      <c r="R28" s="201">
        <v>0.62</v>
      </c>
      <c r="S28" s="201">
        <v>0.38</v>
      </c>
      <c r="T28" s="201">
        <v>0</v>
      </c>
      <c r="U28" s="201">
        <v>2.0499999999999998</v>
      </c>
      <c r="V28" s="201">
        <v>0.3</v>
      </c>
      <c r="W28" s="201">
        <v>0.67</v>
      </c>
      <c r="X28" s="201">
        <v>2.14</v>
      </c>
      <c r="Y28" s="201">
        <v>0</v>
      </c>
      <c r="Z28" s="201">
        <v>4.04</v>
      </c>
      <c r="AA28" s="201">
        <v>1.31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42.74</v>
      </c>
      <c r="L29" s="201">
        <v>2.66</v>
      </c>
      <c r="M29" s="201">
        <v>2.11</v>
      </c>
      <c r="N29" s="201">
        <v>1.44</v>
      </c>
      <c r="O29" s="201">
        <v>2.42</v>
      </c>
      <c r="P29" s="201">
        <v>0.91</v>
      </c>
      <c r="Q29" s="201">
        <v>0.16</v>
      </c>
      <c r="R29" s="201">
        <v>0.62</v>
      </c>
      <c r="S29" s="201">
        <v>0.38</v>
      </c>
      <c r="T29" s="201">
        <v>0</v>
      </c>
      <c r="U29" s="201">
        <v>2.0499999999999998</v>
      </c>
      <c r="V29" s="201">
        <v>0.3</v>
      </c>
      <c r="W29" s="201">
        <v>0.67</v>
      </c>
      <c r="X29" s="201">
        <v>2.14</v>
      </c>
      <c r="Y29" s="201">
        <v>0</v>
      </c>
      <c r="Z29" s="201">
        <v>4.04</v>
      </c>
      <c r="AA29" s="201">
        <v>1.31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42.74</v>
      </c>
      <c r="L30" s="201">
        <v>2.66</v>
      </c>
      <c r="M30" s="201">
        <v>2.11</v>
      </c>
      <c r="N30" s="201">
        <v>1.44</v>
      </c>
      <c r="O30" s="201">
        <v>2.42</v>
      </c>
      <c r="P30" s="201">
        <v>0.91</v>
      </c>
      <c r="Q30" s="201">
        <v>0.16</v>
      </c>
      <c r="R30" s="201">
        <v>0.62</v>
      </c>
      <c r="S30" s="201">
        <v>0.38</v>
      </c>
      <c r="T30" s="201">
        <v>0</v>
      </c>
      <c r="U30" s="201">
        <v>2.0499999999999998</v>
      </c>
      <c r="V30" s="201">
        <v>0.3</v>
      </c>
      <c r="W30" s="201">
        <v>0.67</v>
      </c>
      <c r="X30" s="201">
        <v>2.14</v>
      </c>
      <c r="Y30" s="201">
        <v>0</v>
      </c>
      <c r="Z30" s="201">
        <v>4.04</v>
      </c>
      <c r="AA30" s="201">
        <v>1.31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42.74</v>
      </c>
      <c r="L31" s="201">
        <v>2.66</v>
      </c>
      <c r="M31" s="201">
        <v>2.11</v>
      </c>
      <c r="N31" s="201">
        <v>1.44</v>
      </c>
      <c r="O31" s="201">
        <v>2.42</v>
      </c>
      <c r="P31" s="201">
        <v>0.91</v>
      </c>
      <c r="Q31" s="201">
        <v>0.16</v>
      </c>
      <c r="R31" s="201">
        <v>0.62</v>
      </c>
      <c r="S31" s="201">
        <v>0.38</v>
      </c>
      <c r="T31" s="201">
        <v>0</v>
      </c>
      <c r="U31" s="201">
        <v>2.0499999999999998</v>
      </c>
      <c r="V31" s="201">
        <v>0.3</v>
      </c>
      <c r="W31" s="201">
        <v>0.67</v>
      </c>
      <c r="X31" s="201">
        <v>2.14</v>
      </c>
      <c r="Y31" s="201">
        <v>0</v>
      </c>
      <c r="Z31" s="201">
        <v>4.04</v>
      </c>
      <c r="AA31" s="201">
        <v>1.31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15.59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42.74</v>
      </c>
      <c r="L32" s="201">
        <v>2.66</v>
      </c>
      <c r="M32" s="201">
        <v>2.11</v>
      </c>
      <c r="N32" s="201">
        <v>1.44</v>
      </c>
      <c r="O32" s="201">
        <v>2.42</v>
      </c>
      <c r="P32" s="201">
        <v>0.91</v>
      </c>
      <c r="Q32" s="201">
        <v>0.16</v>
      </c>
      <c r="R32" s="201">
        <v>0.62</v>
      </c>
      <c r="S32" s="201">
        <v>0.38</v>
      </c>
      <c r="T32" s="201">
        <v>0</v>
      </c>
      <c r="U32" s="201">
        <v>2.0499999999999998</v>
      </c>
      <c r="V32" s="201">
        <v>0.3</v>
      </c>
      <c r="W32" s="201">
        <v>0.67</v>
      </c>
      <c r="X32" s="201">
        <v>2.14</v>
      </c>
      <c r="Y32" s="201">
        <v>0</v>
      </c>
      <c r="Z32" s="201">
        <v>4.04</v>
      </c>
      <c r="AA32" s="201">
        <v>1.31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15.59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42.74</v>
      </c>
      <c r="L33" s="201">
        <v>2.66</v>
      </c>
      <c r="M33" s="201">
        <v>2.11</v>
      </c>
      <c r="N33" s="201">
        <v>1.44</v>
      </c>
      <c r="O33" s="201">
        <v>2.42</v>
      </c>
      <c r="P33" s="201">
        <v>0.91</v>
      </c>
      <c r="Q33" s="201">
        <v>0.16</v>
      </c>
      <c r="R33" s="201">
        <v>0.62</v>
      </c>
      <c r="S33" s="201">
        <v>0.38</v>
      </c>
      <c r="T33" s="201">
        <v>0</v>
      </c>
      <c r="U33" s="201">
        <v>2.0499999999999998</v>
      </c>
      <c r="V33" s="201">
        <v>0.3</v>
      </c>
      <c r="W33" s="201">
        <v>0.67</v>
      </c>
      <c r="X33" s="201">
        <v>2.14</v>
      </c>
      <c r="Y33" s="201">
        <v>0</v>
      </c>
      <c r="Z33" s="201">
        <v>4.03</v>
      </c>
      <c r="AA33" s="201">
        <v>1.31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15.59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42.74</v>
      </c>
      <c r="L34" s="201">
        <v>2.66</v>
      </c>
      <c r="M34" s="201">
        <v>2.11</v>
      </c>
      <c r="N34" s="201">
        <v>1.44</v>
      </c>
      <c r="O34" s="201">
        <v>2.42</v>
      </c>
      <c r="P34" s="201">
        <v>0.91</v>
      </c>
      <c r="Q34" s="201">
        <v>0.16</v>
      </c>
      <c r="R34" s="201">
        <v>0.62</v>
      </c>
      <c r="S34" s="201">
        <v>0.38</v>
      </c>
      <c r="T34" s="201">
        <v>0</v>
      </c>
      <c r="U34" s="201">
        <v>2.0499999999999998</v>
      </c>
      <c r="V34" s="201">
        <v>0.3</v>
      </c>
      <c r="W34" s="201">
        <v>0.67</v>
      </c>
      <c r="X34" s="201">
        <v>2.14</v>
      </c>
      <c r="Y34" s="201">
        <v>0</v>
      </c>
      <c r="Z34" s="201">
        <v>4.03</v>
      </c>
      <c r="AA34" s="201">
        <v>1.31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91.09</v>
      </c>
      <c r="L35" s="201">
        <v>2.66</v>
      </c>
      <c r="M35" s="201">
        <v>2.11</v>
      </c>
      <c r="N35" s="201">
        <v>1.44</v>
      </c>
      <c r="O35" s="201">
        <v>2.42</v>
      </c>
      <c r="P35" s="201">
        <v>0.91</v>
      </c>
      <c r="Q35" s="201">
        <v>0.16</v>
      </c>
      <c r="R35" s="201">
        <v>0.62</v>
      </c>
      <c r="S35" s="201">
        <v>0.38</v>
      </c>
      <c r="T35" s="201">
        <v>0</v>
      </c>
      <c r="U35" s="201">
        <v>2.0499999999999998</v>
      </c>
      <c r="V35" s="201">
        <v>0.3</v>
      </c>
      <c r="W35" s="201">
        <v>0.67</v>
      </c>
      <c r="X35" s="201">
        <v>2.14</v>
      </c>
      <c r="Y35" s="201">
        <v>0</v>
      </c>
      <c r="Z35" s="201">
        <v>4.03</v>
      </c>
      <c r="AA35" s="201">
        <v>1.31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15.59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91.09</v>
      </c>
      <c r="L36" s="201">
        <v>2.66</v>
      </c>
      <c r="M36" s="201">
        <v>2.11</v>
      </c>
      <c r="N36" s="201">
        <v>1.44</v>
      </c>
      <c r="O36" s="201">
        <v>2.42</v>
      </c>
      <c r="P36" s="201">
        <v>0.91</v>
      </c>
      <c r="Q36" s="201">
        <v>0.16</v>
      </c>
      <c r="R36" s="201">
        <v>0.62</v>
      </c>
      <c r="S36" s="201">
        <v>0.38</v>
      </c>
      <c r="T36" s="201">
        <v>0</v>
      </c>
      <c r="U36" s="201">
        <v>2.0499999999999998</v>
      </c>
      <c r="V36" s="201">
        <v>0.3</v>
      </c>
      <c r="W36" s="201">
        <v>0.67</v>
      </c>
      <c r="X36" s="201">
        <v>2.14</v>
      </c>
      <c r="Y36" s="201">
        <v>0</v>
      </c>
      <c r="Z36" s="201">
        <v>4.03</v>
      </c>
      <c r="AA36" s="201">
        <v>1.31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15.59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139.44</v>
      </c>
      <c r="L37" s="201">
        <v>2.66</v>
      </c>
      <c r="M37" s="201">
        <v>2.11</v>
      </c>
      <c r="N37" s="201">
        <v>1.44</v>
      </c>
      <c r="O37" s="201">
        <v>2.42</v>
      </c>
      <c r="P37" s="201">
        <v>0.91</v>
      </c>
      <c r="Q37" s="201">
        <v>0.16</v>
      </c>
      <c r="R37" s="201">
        <v>0.62</v>
      </c>
      <c r="S37" s="201">
        <v>0.38</v>
      </c>
      <c r="T37" s="201">
        <v>0</v>
      </c>
      <c r="U37" s="201">
        <v>2.0499999999999998</v>
      </c>
      <c r="V37" s="201">
        <v>0.3</v>
      </c>
      <c r="W37" s="201">
        <v>0.67</v>
      </c>
      <c r="X37" s="201">
        <v>2.14</v>
      </c>
      <c r="Y37" s="201">
        <v>0</v>
      </c>
      <c r="Z37" s="201">
        <v>3.59</v>
      </c>
      <c r="AA37" s="201">
        <v>1.1399999999999999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15.59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139.44</v>
      </c>
      <c r="L38" s="201">
        <v>2.66</v>
      </c>
      <c r="M38" s="201">
        <v>2.11</v>
      </c>
      <c r="N38" s="201">
        <v>1.44</v>
      </c>
      <c r="O38" s="201">
        <v>2.42</v>
      </c>
      <c r="P38" s="201">
        <v>0.91</v>
      </c>
      <c r="Q38" s="201">
        <v>0.16</v>
      </c>
      <c r="R38" s="201">
        <v>0.62</v>
      </c>
      <c r="S38" s="201">
        <v>0.38</v>
      </c>
      <c r="T38" s="201">
        <v>0</v>
      </c>
      <c r="U38" s="201">
        <v>2.0499999999999998</v>
      </c>
      <c r="V38" s="201">
        <v>0.3</v>
      </c>
      <c r="W38" s="201">
        <v>0.67</v>
      </c>
      <c r="X38" s="201">
        <v>2.14</v>
      </c>
      <c r="Y38" s="201">
        <v>0</v>
      </c>
      <c r="Z38" s="201">
        <v>3.59</v>
      </c>
      <c r="AA38" s="201">
        <v>1.1399999999999999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15.59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139.44</v>
      </c>
      <c r="L39" s="201">
        <v>2.66</v>
      </c>
      <c r="M39" s="201">
        <v>2.11</v>
      </c>
      <c r="N39" s="201">
        <v>1.44</v>
      </c>
      <c r="O39" s="201">
        <v>2.42</v>
      </c>
      <c r="P39" s="201">
        <v>0.91</v>
      </c>
      <c r="Q39" s="201">
        <v>0.16</v>
      </c>
      <c r="R39" s="201">
        <v>0.62</v>
      </c>
      <c r="S39" s="201">
        <v>0.38</v>
      </c>
      <c r="T39" s="201">
        <v>0</v>
      </c>
      <c r="U39" s="201">
        <v>2.0499999999999998</v>
      </c>
      <c r="V39" s="201">
        <v>0.3</v>
      </c>
      <c r="W39" s="201">
        <v>0.67</v>
      </c>
      <c r="X39" s="201">
        <v>2.14</v>
      </c>
      <c r="Y39" s="201">
        <v>0</v>
      </c>
      <c r="Z39" s="201">
        <v>4.03</v>
      </c>
      <c r="AA39" s="201">
        <v>1.31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139.44</v>
      </c>
      <c r="L40" s="201">
        <v>2.66</v>
      </c>
      <c r="M40" s="201">
        <v>2.11</v>
      </c>
      <c r="N40" s="201">
        <v>1.44</v>
      </c>
      <c r="O40" s="201">
        <v>2.42</v>
      </c>
      <c r="P40" s="201">
        <v>0.91</v>
      </c>
      <c r="Q40" s="201">
        <v>0.16</v>
      </c>
      <c r="R40" s="201">
        <v>0.62</v>
      </c>
      <c r="S40" s="201">
        <v>0.38</v>
      </c>
      <c r="T40" s="201">
        <v>0</v>
      </c>
      <c r="U40" s="201">
        <v>2.0499999999999998</v>
      </c>
      <c r="V40" s="201">
        <v>0.3</v>
      </c>
      <c r="W40" s="201">
        <v>0.67</v>
      </c>
      <c r="X40" s="201">
        <v>2.14</v>
      </c>
      <c r="Y40" s="201">
        <v>0</v>
      </c>
      <c r="Z40" s="201">
        <v>4.03</v>
      </c>
      <c r="AA40" s="201">
        <v>1.31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187.79</v>
      </c>
      <c r="L41" s="201">
        <v>2.66</v>
      </c>
      <c r="M41" s="201">
        <v>2.11</v>
      </c>
      <c r="N41" s="201">
        <v>1.44</v>
      </c>
      <c r="O41" s="201">
        <v>2.42</v>
      </c>
      <c r="P41" s="201">
        <v>0.91</v>
      </c>
      <c r="Q41" s="201">
        <v>0.16</v>
      </c>
      <c r="R41" s="201">
        <v>0.62</v>
      </c>
      <c r="S41" s="201">
        <v>0.38</v>
      </c>
      <c r="T41" s="201">
        <v>0</v>
      </c>
      <c r="U41" s="201">
        <v>2.0499999999999998</v>
      </c>
      <c r="V41" s="201">
        <v>0.3</v>
      </c>
      <c r="W41" s="201">
        <v>0.67</v>
      </c>
      <c r="X41" s="201">
        <v>2.14</v>
      </c>
      <c r="Y41" s="201">
        <v>0</v>
      </c>
      <c r="Z41" s="201">
        <v>4.03</v>
      </c>
      <c r="AA41" s="201">
        <v>1.31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15.59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187.79</v>
      </c>
      <c r="L42" s="201">
        <v>2.66</v>
      </c>
      <c r="M42" s="201">
        <v>2.11</v>
      </c>
      <c r="N42" s="201">
        <v>1.44</v>
      </c>
      <c r="O42" s="201">
        <v>2.42</v>
      </c>
      <c r="P42" s="201">
        <v>0.91</v>
      </c>
      <c r="Q42" s="201">
        <v>0.16</v>
      </c>
      <c r="R42" s="201">
        <v>0.62</v>
      </c>
      <c r="S42" s="201">
        <v>0.38</v>
      </c>
      <c r="T42" s="201">
        <v>0</v>
      </c>
      <c r="U42" s="201">
        <v>2.0499999999999998</v>
      </c>
      <c r="V42" s="201">
        <v>0.3</v>
      </c>
      <c r="W42" s="201">
        <v>0.67</v>
      </c>
      <c r="X42" s="201">
        <v>2.14</v>
      </c>
      <c r="Y42" s="201">
        <v>0</v>
      </c>
      <c r="Z42" s="201">
        <v>4.03</v>
      </c>
      <c r="AA42" s="201">
        <v>1.31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15.59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38.270000000000003</v>
      </c>
      <c r="K43" s="201">
        <v>236.14</v>
      </c>
      <c r="L43" s="201">
        <v>2.66</v>
      </c>
      <c r="M43" s="201">
        <v>2.11</v>
      </c>
      <c r="N43" s="201">
        <v>1.44</v>
      </c>
      <c r="O43" s="201">
        <v>2.42</v>
      </c>
      <c r="P43" s="201">
        <v>0.91</v>
      </c>
      <c r="Q43" s="201">
        <v>0.16</v>
      </c>
      <c r="R43" s="201">
        <v>0.62</v>
      </c>
      <c r="S43" s="201">
        <v>0.38</v>
      </c>
      <c r="T43" s="201">
        <v>0</v>
      </c>
      <c r="U43" s="201">
        <v>2.0499999999999998</v>
      </c>
      <c r="V43" s="201">
        <v>0.3</v>
      </c>
      <c r="W43" s="201">
        <v>0.67</v>
      </c>
      <c r="X43" s="201">
        <v>2.14</v>
      </c>
      <c r="Y43" s="201">
        <v>0</v>
      </c>
      <c r="Z43" s="201">
        <v>4.03</v>
      </c>
      <c r="AA43" s="201">
        <v>1.31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15.59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38.270000000000003</v>
      </c>
      <c r="K44" s="201">
        <v>236.14</v>
      </c>
      <c r="L44" s="201">
        <v>2.66</v>
      </c>
      <c r="M44" s="201">
        <v>2.11</v>
      </c>
      <c r="N44" s="201">
        <v>1.44</v>
      </c>
      <c r="O44" s="201">
        <v>2.42</v>
      </c>
      <c r="P44" s="201">
        <v>0.91</v>
      </c>
      <c r="Q44" s="201">
        <v>0.16</v>
      </c>
      <c r="R44" s="201">
        <v>0.62</v>
      </c>
      <c r="S44" s="201">
        <v>0.38</v>
      </c>
      <c r="T44" s="201">
        <v>0</v>
      </c>
      <c r="U44" s="201">
        <v>2.0499999999999998</v>
      </c>
      <c r="V44" s="201">
        <v>0.3</v>
      </c>
      <c r="W44" s="201">
        <v>0.67</v>
      </c>
      <c r="X44" s="201">
        <v>2.14</v>
      </c>
      <c r="Y44" s="201">
        <v>0</v>
      </c>
      <c r="Z44" s="201">
        <v>4.03</v>
      </c>
      <c r="AA44" s="201">
        <v>1.31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15.59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38.270000000000003</v>
      </c>
      <c r="K45" s="201">
        <v>236.14</v>
      </c>
      <c r="L45" s="201">
        <v>2.66</v>
      </c>
      <c r="M45" s="201">
        <v>2.11</v>
      </c>
      <c r="N45" s="201">
        <v>1.44</v>
      </c>
      <c r="O45" s="201">
        <v>2.42</v>
      </c>
      <c r="P45" s="201">
        <v>0.91</v>
      </c>
      <c r="Q45" s="201">
        <v>0.16</v>
      </c>
      <c r="R45" s="201">
        <v>0.62</v>
      </c>
      <c r="S45" s="201">
        <v>0.38</v>
      </c>
      <c r="T45" s="201">
        <v>0</v>
      </c>
      <c r="U45" s="201">
        <v>2.0499999999999998</v>
      </c>
      <c r="V45" s="201">
        <v>0.3</v>
      </c>
      <c r="W45" s="201">
        <v>0.67</v>
      </c>
      <c r="X45" s="201">
        <v>2.14</v>
      </c>
      <c r="Y45" s="201">
        <v>0</v>
      </c>
      <c r="Z45" s="201">
        <v>4.03</v>
      </c>
      <c r="AA45" s="201">
        <v>1.31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15.59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38.270000000000003</v>
      </c>
      <c r="K46" s="201">
        <v>236.14</v>
      </c>
      <c r="L46" s="201">
        <v>2.66</v>
      </c>
      <c r="M46" s="201">
        <v>2.11</v>
      </c>
      <c r="N46" s="201">
        <v>1.44</v>
      </c>
      <c r="O46" s="201">
        <v>2.42</v>
      </c>
      <c r="P46" s="201">
        <v>0.91</v>
      </c>
      <c r="Q46" s="201">
        <v>0.16</v>
      </c>
      <c r="R46" s="201">
        <v>0.62</v>
      </c>
      <c r="S46" s="201">
        <v>0.38</v>
      </c>
      <c r="T46" s="201">
        <v>0</v>
      </c>
      <c r="U46" s="201">
        <v>2.0499999999999998</v>
      </c>
      <c r="V46" s="201">
        <v>0.3</v>
      </c>
      <c r="W46" s="201">
        <v>0.67</v>
      </c>
      <c r="X46" s="201">
        <v>2.14</v>
      </c>
      <c r="Y46" s="201">
        <v>0</v>
      </c>
      <c r="Z46" s="201">
        <v>4.03</v>
      </c>
      <c r="AA46" s="201">
        <v>1.31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15.59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38.270000000000003</v>
      </c>
      <c r="K47" s="201">
        <v>236.14</v>
      </c>
      <c r="L47" s="201">
        <v>2.66</v>
      </c>
      <c r="M47" s="201">
        <v>2.11</v>
      </c>
      <c r="N47" s="201">
        <v>1.44</v>
      </c>
      <c r="O47" s="201">
        <v>2.42</v>
      </c>
      <c r="P47" s="201">
        <v>0.91</v>
      </c>
      <c r="Q47" s="201">
        <v>0.16</v>
      </c>
      <c r="R47" s="201">
        <v>0.62</v>
      </c>
      <c r="S47" s="201">
        <v>0.38</v>
      </c>
      <c r="T47" s="201">
        <v>0</v>
      </c>
      <c r="U47" s="201">
        <v>2.0499999999999998</v>
      </c>
      <c r="V47" s="201">
        <v>0.3</v>
      </c>
      <c r="W47" s="201">
        <v>0.67</v>
      </c>
      <c r="X47" s="201">
        <v>2.14</v>
      </c>
      <c r="Y47" s="201">
        <v>0</v>
      </c>
      <c r="Z47" s="201">
        <v>4.03</v>
      </c>
      <c r="AA47" s="201">
        <v>1.31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15.59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38.270000000000003</v>
      </c>
      <c r="K48" s="201">
        <v>236.14</v>
      </c>
      <c r="L48" s="201">
        <v>2.66</v>
      </c>
      <c r="M48" s="201">
        <v>2.11</v>
      </c>
      <c r="N48" s="201">
        <v>1.44</v>
      </c>
      <c r="O48" s="201">
        <v>2.42</v>
      </c>
      <c r="P48" s="201">
        <v>0.91</v>
      </c>
      <c r="Q48" s="201">
        <v>0.16</v>
      </c>
      <c r="R48" s="201">
        <v>0.62</v>
      </c>
      <c r="S48" s="201">
        <v>0.38</v>
      </c>
      <c r="T48" s="201">
        <v>0</v>
      </c>
      <c r="U48" s="201">
        <v>2.0499999999999998</v>
      </c>
      <c r="V48" s="201">
        <v>0.3</v>
      </c>
      <c r="W48" s="201">
        <v>0.67</v>
      </c>
      <c r="X48" s="201">
        <v>2.14</v>
      </c>
      <c r="Y48" s="201">
        <v>0</v>
      </c>
      <c r="Z48" s="201">
        <v>4.03</v>
      </c>
      <c r="AA48" s="201">
        <v>1.31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38.270000000000003</v>
      </c>
      <c r="K49" s="201">
        <v>236.14</v>
      </c>
      <c r="L49" s="201">
        <v>2.4700000000000002</v>
      </c>
      <c r="M49" s="201">
        <v>2.11</v>
      </c>
      <c r="N49" s="201">
        <v>1.44</v>
      </c>
      <c r="O49" s="201">
        <v>2.42</v>
      </c>
      <c r="P49" s="201">
        <v>0.91</v>
      </c>
      <c r="Q49" s="201">
        <v>0.16</v>
      </c>
      <c r="R49" s="201">
        <v>0.62</v>
      </c>
      <c r="S49" s="201">
        <v>0.38</v>
      </c>
      <c r="T49" s="201">
        <v>0</v>
      </c>
      <c r="U49" s="201">
        <v>2.0499999999999998</v>
      </c>
      <c r="V49" s="201">
        <v>0.3</v>
      </c>
      <c r="W49" s="201">
        <v>0.67</v>
      </c>
      <c r="X49" s="201">
        <v>2.14</v>
      </c>
      <c r="Y49" s="201">
        <v>0</v>
      </c>
      <c r="Z49" s="201">
        <v>4.03</v>
      </c>
      <c r="AA49" s="201">
        <v>1.31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38.270000000000003</v>
      </c>
      <c r="K50" s="201">
        <v>236.14</v>
      </c>
      <c r="L50" s="201">
        <v>2.4700000000000002</v>
      </c>
      <c r="M50" s="201">
        <v>2.11</v>
      </c>
      <c r="N50" s="201">
        <v>1.44</v>
      </c>
      <c r="O50" s="201">
        <v>2.42</v>
      </c>
      <c r="P50" s="201">
        <v>0.91</v>
      </c>
      <c r="Q50" s="201">
        <v>0.16</v>
      </c>
      <c r="R50" s="201">
        <v>0.62</v>
      </c>
      <c r="S50" s="201">
        <v>0.38</v>
      </c>
      <c r="T50" s="201">
        <v>0</v>
      </c>
      <c r="U50" s="201">
        <v>2.0499999999999998</v>
      </c>
      <c r="V50" s="201">
        <v>0.3</v>
      </c>
      <c r="W50" s="201">
        <v>0.67</v>
      </c>
      <c r="X50" s="201">
        <v>2.14</v>
      </c>
      <c r="Y50" s="201">
        <v>0</v>
      </c>
      <c r="Z50" s="201">
        <v>4.03</v>
      </c>
      <c r="AA50" s="201">
        <v>1.31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38.270000000000003</v>
      </c>
      <c r="K51" s="201">
        <v>236.14</v>
      </c>
      <c r="L51" s="201">
        <v>5.44</v>
      </c>
      <c r="M51" s="201">
        <v>2.11</v>
      </c>
      <c r="N51" s="201">
        <v>1.44</v>
      </c>
      <c r="O51" s="201">
        <v>2.42</v>
      </c>
      <c r="P51" s="201">
        <v>0.91</v>
      </c>
      <c r="Q51" s="201">
        <v>1.89</v>
      </c>
      <c r="R51" s="201">
        <v>0.62</v>
      </c>
      <c r="S51" s="201">
        <v>4.82</v>
      </c>
      <c r="T51" s="201">
        <v>0</v>
      </c>
      <c r="U51" s="201">
        <v>2.0499999999999998</v>
      </c>
      <c r="V51" s="201">
        <v>0.3</v>
      </c>
      <c r="W51" s="201">
        <v>0.67</v>
      </c>
      <c r="X51" s="201">
        <v>2.14</v>
      </c>
      <c r="Y51" s="201">
        <v>0</v>
      </c>
      <c r="Z51" s="201">
        <v>4.03</v>
      </c>
      <c r="AA51" s="201">
        <v>1.31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38.270000000000003</v>
      </c>
      <c r="K52" s="201">
        <v>236.14</v>
      </c>
      <c r="L52" s="201">
        <v>5.44</v>
      </c>
      <c r="M52" s="201">
        <v>2.11</v>
      </c>
      <c r="N52" s="201">
        <v>1.44</v>
      </c>
      <c r="O52" s="201">
        <v>2.42</v>
      </c>
      <c r="P52" s="201">
        <v>0.91</v>
      </c>
      <c r="Q52" s="201">
        <v>1.89</v>
      </c>
      <c r="R52" s="201">
        <v>0.62</v>
      </c>
      <c r="S52" s="201">
        <v>4.82</v>
      </c>
      <c r="T52" s="201">
        <v>0</v>
      </c>
      <c r="U52" s="201">
        <v>2.0499999999999998</v>
      </c>
      <c r="V52" s="201">
        <v>0.3</v>
      </c>
      <c r="W52" s="201">
        <v>0.67</v>
      </c>
      <c r="X52" s="201">
        <v>2.14</v>
      </c>
      <c r="Y52" s="201">
        <v>0</v>
      </c>
      <c r="Z52" s="201">
        <v>4.03</v>
      </c>
      <c r="AA52" s="201">
        <v>20.28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38.270000000000003</v>
      </c>
      <c r="K53" s="201">
        <v>237.11</v>
      </c>
      <c r="L53" s="201">
        <v>5.56</v>
      </c>
      <c r="M53" s="201">
        <v>2.11</v>
      </c>
      <c r="N53" s="201">
        <v>1.44</v>
      </c>
      <c r="O53" s="201">
        <v>2.42</v>
      </c>
      <c r="P53" s="201">
        <v>0.91</v>
      </c>
      <c r="Q53" s="201">
        <v>2.08</v>
      </c>
      <c r="R53" s="201">
        <v>8.36</v>
      </c>
      <c r="S53" s="201">
        <v>5.15</v>
      </c>
      <c r="T53" s="201">
        <v>0</v>
      </c>
      <c r="U53" s="201">
        <v>2.0499999999999998</v>
      </c>
      <c r="V53" s="201">
        <v>0.3</v>
      </c>
      <c r="W53" s="201">
        <v>0.67</v>
      </c>
      <c r="X53" s="201">
        <v>2.14</v>
      </c>
      <c r="Y53" s="201">
        <v>0</v>
      </c>
      <c r="Z53" s="201">
        <v>4.03</v>
      </c>
      <c r="AA53" s="201">
        <v>23.91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38.270000000000003</v>
      </c>
      <c r="K54" s="201">
        <v>237.11</v>
      </c>
      <c r="L54" s="201">
        <v>5.56</v>
      </c>
      <c r="M54" s="201">
        <v>2.11</v>
      </c>
      <c r="N54" s="201">
        <v>1.44</v>
      </c>
      <c r="O54" s="201">
        <v>2.42</v>
      </c>
      <c r="P54" s="201">
        <v>0.91</v>
      </c>
      <c r="Q54" s="201">
        <v>2.08</v>
      </c>
      <c r="R54" s="201">
        <v>8.36</v>
      </c>
      <c r="S54" s="201">
        <v>5.15</v>
      </c>
      <c r="T54" s="201">
        <v>0</v>
      </c>
      <c r="U54" s="201">
        <v>2.0499999999999998</v>
      </c>
      <c r="V54" s="201">
        <v>4.17</v>
      </c>
      <c r="W54" s="201">
        <v>0.67</v>
      </c>
      <c r="X54" s="201">
        <v>2.14</v>
      </c>
      <c r="Y54" s="201">
        <v>0</v>
      </c>
      <c r="Z54" s="201">
        <v>35.200000000000003</v>
      </c>
      <c r="AA54" s="201">
        <v>23.91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38.270000000000003</v>
      </c>
      <c r="K55" s="201">
        <v>237.11</v>
      </c>
      <c r="L55" s="201">
        <v>5.56</v>
      </c>
      <c r="M55" s="201">
        <v>2.11</v>
      </c>
      <c r="N55" s="201">
        <v>1.44</v>
      </c>
      <c r="O55" s="201">
        <v>2.42</v>
      </c>
      <c r="P55" s="201">
        <v>0.91</v>
      </c>
      <c r="Q55" s="201">
        <v>2.1800000000000002</v>
      </c>
      <c r="R55" s="201">
        <v>8.66</v>
      </c>
      <c r="S55" s="201">
        <v>5.4</v>
      </c>
      <c r="T55" s="201">
        <v>0</v>
      </c>
      <c r="U55" s="201">
        <v>2.0499999999999998</v>
      </c>
      <c r="V55" s="201">
        <v>4.17</v>
      </c>
      <c r="W55" s="201">
        <v>0.67</v>
      </c>
      <c r="X55" s="201">
        <v>2.14</v>
      </c>
      <c r="Y55" s="201">
        <v>0</v>
      </c>
      <c r="Z55" s="201">
        <v>64.209999999999994</v>
      </c>
      <c r="AA55" s="201">
        <v>25.12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38.270000000000003</v>
      </c>
      <c r="K56" s="201">
        <v>237.11</v>
      </c>
      <c r="L56" s="201">
        <v>5.56</v>
      </c>
      <c r="M56" s="201">
        <v>2.11</v>
      </c>
      <c r="N56" s="201">
        <v>1.44</v>
      </c>
      <c r="O56" s="201">
        <v>2.42</v>
      </c>
      <c r="P56" s="201">
        <v>0.91</v>
      </c>
      <c r="Q56" s="201">
        <v>2.1800000000000002</v>
      </c>
      <c r="R56" s="201">
        <v>8.66</v>
      </c>
      <c r="S56" s="201">
        <v>5.4</v>
      </c>
      <c r="T56" s="201">
        <v>0</v>
      </c>
      <c r="U56" s="201">
        <v>2.0499999999999998</v>
      </c>
      <c r="V56" s="201">
        <v>4.17</v>
      </c>
      <c r="W56" s="201">
        <v>9.4499999999999993</v>
      </c>
      <c r="X56" s="201">
        <v>30.27</v>
      </c>
      <c r="Y56" s="201">
        <v>0</v>
      </c>
      <c r="Z56" s="201">
        <v>64.209999999999994</v>
      </c>
      <c r="AA56" s="201">
        <v>25.12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38.270000000000003</v>
      </c>
      <c r="K57" s="201">
        <v>237.11</v>
      </c>
      <c r="L57" s="201">
        <v>5.56</v>
      </c>
      <c r="M57" s="201">
        <v>2.11</v>
      </c>
      <c r="N57" s="201">
        <v>1.44</v>
      </c>
      <c r="O57" s="201">
        <v>2.42</v>
      </c>
      <c r="P57" s="201">
        <v>0.91</v>
      </c>
      <c r="Q57" s="201">
        <v>2.1800000000000002</v>
      </c>
      <c r="R57" s="201">
        <v>8.66</v>
      </c>
      <c r="S57" s="201">
        <v>5.4</v>
      </c>
      <c r="T57" s="201">
        <v>0</v>
      </c>
      <c r="U57" s="201">
        <v>2.0499999999999998</v>
      </c>
      <c r="V57" s="201">
        <v>4.17</v>
      </c>
      <c r="W57" s="201">
        <v>9.4499999999999993</v>
      </c>
      <c r="X57" s="201">
        <v>30.27</v>
      </c>
      <c r="Y57" s="201">
        <v>0</v>
      </c>
      <c r="Z57" s="201">
        <v>64.209999999999994</v>
      </c>
      <c r="AA57" s="201">
        <v>25.12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38.270000000000003</v>
      </c>
      <c r="K58" s="201">
        <v>237.11</v>
      </c>
      <c r="L58" s="201">
        <v>5.56</v>
      </c>
      <c r="M58" s="201">
        <v>2.11</v>
      </c>
      <c r="N58" s="201">
        <v>1.44</v>
      </c>
      <c r="O58" s="201">
        <v>2.42</v>
      </c>
      <c r="P58" s="201">
        <v>0.91</v>
      </c>
      <c r="Q58" s="201">
        <v>2.1800000000000002</v>
      </c>
      <c r="R58" s="201">
        <v>8.66</v>
      </c>
      <c r="S58" s="201">
        <v>5.4</v>
      </c>
      <c r="T58" s="201">
        <v>0</v>
      </c>
      <c r="U58" s="201">
        <v>2.0499999999999998</v>
      </c>
      <c r="V58" s="201">
        <v>4.17</v>
      </c>
      <c r="W58" s="201">
        <v>9.4499999999999993</v>
      </c>
      <c r="X58" s="201">
        <v>30.27</v>
      </c>
      <c r="Y58" s="201">
        <v>0</v>
      </c>
      <c r="Z58" s="201">
        <v>64.209999999999994</v>
      </c>
      <c r="AA58" s="201">
        <v>25.12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38.270000000000003</v>
      </c>
      <c r="K59" s="201">
        <v>237.11</v>
      </c>
      <c r="L59" s="201">
        <v>5.56</v>
      </c>
      <c r="M59" s="201">
        <v>2.11</v>
      </c>
      <c r="N59" s="201">
        <v>1.44</v>
      </c>
      <c r="O59" s="201">
        <v>2.42</v>
      </c>
      <c r="P59" s="201">
        <v>0.91</v>
      </c>
      <c r="Q59" s="201">
        <v>2.1800000000000002</v>
      </c>
      <c r="R59" s="201">
        <v>8.66</v>
      </c>
      <c r="S59" s="201">
        <v>5.4</v>
      </c>
      <c r="T59" s="201">
        <v>0</v>
      </c>
      <c r="U59" s="201">
        <v>2.0499999999999998</v>
      </c>
      <c r="V59" s="201">
        <v>4.17</v>
      </c>
      <c r="W59" s="201">
        <v>9.4499999999999993</v>
      </c>
      <c r="X59" s="201">
        <v>30.27</v>
      </c>
      <c r="Y59" s="201">
        <v>0</v>
      </c>
      <c r="Z59" s="201">
        <v>64.209999999999994</v>
      </c>
      <c r="AA59" s="201">
        <v>25.12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38.270000000000003</v>
      </c>
      <c r="K60" s="201">
        <v>237.11</v>
      </c>
      <c r="L60" s="201">
        <v>5.56</v>
      </c>
      <c r="M60" s="201">
        <v>2.11</v>
      </c>
      <c r="N60" s="201">
        <v>1.44</v>
      </c>
      <c r="O60" s="201">
        <v>2.42</v>
      </c>
      <c r="P60" s="201">
        <v>0.91</v>
      </c>
      <c r="Q60" s="201">
        <v>2.1800000000000002</v>
      </c>
      <c r="R60" s="201">
        <v>8.66</v>
      </c>
      <c r="S60" s="201">
        <v>5.4</v>
      </c>
      <c r="T60" s="201">
        <v>0</v>
      </c>
      <c r="U60" s="201">
        <v>2.0499999999999998</v>
      </c>
      <c r="V60" s="201">
        <v>4.17</v>
      </c>
      <c r="W60" s="201">
        <v>9.4499999999999993</v>
      </c>
      <c r="X60" s="201">
        <v>30.27</v>
      </c>
      <c r="Y60" s="201">
        <v>0</v>
      </c>
      <c r="Z60" s="201">
        <v>64.209999999999994</v>
      </c>
      <c r="AA60" s="201">
        <v>25.12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38.270000000000003</v>
      </c>
      <c r="K61" s="201">
        <v>237.11</v>
      </c>
      <c r="L61" s="201">
        <v>5.56</v>
      </c>
      <c r="M61" s="201">
        <v>2.11</v>
      </c>
      <c r="N61" s="201">
        <v>1.44</v>
      </c>
      <c r="O61" s="201">
        <v>2.42</v>
      </c>
      <c r="P61" s="201">
        <v>0.91</v>
      </c>
      <c r="Q61" s="201">
        <v>2.1800000000000002</v>
      </c>
      <c r="R61" s="201">
        <v>8.66</v>
      </c>
      <c r="S61" s="201">
        <v>5.4</v>
      </c>
      <c r="T61" s="201">
        <v>0</v>
      </c>
      <c r="U61" s="201">
        <v>2.0499999999999998</v>
      </c>
      <c r="V61" s="201">
        <v>4.17</v>
      </c>
      <c r="W61" s="201">
        <v>9.4499999999999993</v>
      </c>
      <c r="X61" s="201">
        <v>30.27</v>
      </c>
      <c r="Y61" s="201">
        <v>0</v>
      </c>
      <c r="Z61" s="201">
        <v>64.209999999999994</v>
      </c>
      <c r="AA61" s="201">
        <v>25.12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38.270000000000003</v>
      </c>
      <c r="K62" s="201">
        <v>237.11</v>
      </c>
      <c r="L62" s="201">
        <v>5.56</v>
      </c>
      <c r="M62" s="201">
        <v>2.11</v>
      </c>
      <c r="N62" s="201">
        <v>1.44</v>
      </c>
      <c r="O62" s="201">
        <v>2.42</v>
      </c>
      <c r="P62" s="201">
        <v>0.91</v>
      </c>
      <c r="Q62" s="201">
        <v>2.1800000000000002</v>
      </c>
      <c r="R62" s="201">
        <v>8.66</v>
      </c>
      <c r="S62" s="201">
        <v>5.4</v>
      </c>
      <c r="T62" s="201">
        <v>0</v>
      </c>
      <c r="U62" s="201">
        <v>2.0499999999999998</v>
      </c>
      <c r="V62" s="201">
        <v>4.17</v>
      </c>
      <c r="W62" s="201">
        <v>9.4499999999999993</v>
      </c>
      <c r="X62" s="201">
        <v>30.27</v>
      </c>
      <c r="Y62" s="201">
        <v>0</v>
      </c>
      <c r="Z62" s="201">
        <v>64.209999999999994</v>
      </c>
      <c r="AA62" s="201">
        <v>25.12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38.270000000000003</v>
      </c>
      <c r="K63" s="201">
        <v>237.11</v>
      </c>
      <c r="L63" s="201">
        <v>5.56</v>
      </c>
      <c r="M63" s="201">
        <v>2.11</v>
      </c>
      <c r="N63" s="201">
        <v>1.44</v>
      </c>
      <c r="O63" s="201">
        <v>2.42</v>
      </c>
      <c r="P63" s="201">
        <v>0.91</v>
      </c>
      <c r="Q63" s="201">
        <v>2.1800000000000002</v>
      </c>
      <c r="R63" s="201">
        <v>8.66</v>
      </c>
      <c r="S63" s="201">
        <v>5.4</v>
      </c>
      <c r="T63" s="201">
        <v>0</v>
      </c>
      <c r="U63" s="201">
        <v>2.0499999999999998</v>
      </c>
      <c r="V63" s="201">
        <v>4.17</v>
      </c>
      <c r="W63" s="201">
        <v>9.4499999999999993</v>
      </c>
      <c r="X63" s="201">
        <v>30.27</v>
      </c>
      <c r="Y63" s="201">
        <v>0</v>
      </c>
      <c r="Z63" s="201">
        <v>64.209999999999994</v>
      </c>
      <c r="AA63" s="201">
        <v>25.12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38.270000000000003</v>
      </c>
      <c r="K64" s="201">
        <v>237.11</v>
      </c>
      <c r="L64" s="201">
        <v>5.56</v>
      </c>
      <c r="M64" s="201">
        <v>2.11</v>
      </c>
      <c r="N64" s="201">
        <v>1.44</v>
      </c>
      <c r="O64" s="201">
        <v>2.42</v>
      </c>
      <c r="P64" s="201">
        <v>0.91</v>
      </c>
      <c r="Q64" s="201">
        <v>2.1800000000000002</v>
      </c>
      <c r="R64" s="201">
        <v>8.66</v>
      </c>
      <c r="S64" s="201">
        <v>5.4</v>
      </c>
      <c r="T64" s="201">
        <v>0</v>
      </c>
      <c r="U64" s="201">
        <v>2.0499999999999998</v>
      </c>
      <c r="V64" s="201">
        <v>4.17</v>
      </c>
      <c r="W64" s="201">
        <v>9.4499999999999993</v>
      </c>
      <c r="X64" s="201">
        <v>2.14</v>
      </c>
      <c r="Y64" s="201">
        <v>0</v>
      </c>
      <c r="Z64" s="201">
        <v>64.209999999999994</v>
      </c>
      <c r="AA64" s="201">
        <v>25.12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38.270000000000003</v>
      </c>
      <c r="K65" s="201">
        <v>237.11</v>
      </c>
      <c r="L65" s="201">
        <v>5.56</v>
      </c>
      <c r="M65" s="201">
        <v>2.11</v>
      </c>
      <c r="N65" s="201">
        <v>1.44</v>
      </c>
      <c r="O65" s="201">
        <v>2.42</v>
      </c>
      <c r="P65" s="201">
        <v>0.91</v>
      </c>
      <c r="Q65" s="201">
        <v>2.1800000000000002</v>
      </c>
      <c r="R65" s="201">
        <v>8.66</v>
      </c>
      <c r="S65" s="201">
        <v>5.4</v>
      </c>
      <c r="T65" s="201">
        <v>0</v>
      </c>
      <c r="U65" s="201">
        <v>2.0499999999999998</v>
      </c>
      <c r="V65" s="201">
        <v>4.17</v>
      </c>
      <c r="W65" s="201">
        <v>0.67</v>
      </c>
      <c r="X65" s="201">
        <v>2.14</v>
      </c>
      <c r="Y65" s="201">
        <v>0</v>
      </c>
      <c r="Z65" s="201">
        <v>11.71</v>
      </c>
      <c r="AA65" s="201">
        <v>25.12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38.270000000000003</v>
      </c>
      <c r="K66" s="201">
        <v>237.11</v>
      </c>
      <c r="L66" s="201">
        <v>5.56</v>
      </c>
      <c r="M66" s="201">
        <v>2.11</v>
      </c>
      <c r="N66" s="201">
        <v>1.44</v>
      </c>
      <c r="O66" s="201">
        <v>2.42</v>
      </c>
      <c r="P66" s="201">
        <v>0.91</v>
      </c>
      <c r="Q66" s="201">
        <v>2.1800000000000002</v>
      </c>
      <c r="R66" s="201">
        <v>8.66</v>
      </c>
      <c r="S66" s="201">
        <v>5.4</v>
      </c>
      <c r="T66" s="201">
        <v>0</v>
      </c>
      <c r="U66" s="201">
        <v>2.0499999999999998</v>
      </c>
      <c r="V66" s="201">
        <v>4.17</v>
      </c>
      <c r="W66" s="201">
        <v>0.67</v>
      </c>
      <c r="X66" s="201">
        <v>2.14</v>
      </c>
      <c r="Y66" s="201">
        <v>0</v>
      </c>
      <c r="Z66" s="201">
        <v>4.03</v>
      </c>
      <c r="AA66" s="201">
        <v>25.12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38.270000000000003</v>
      </c>
      <c r="K67" s="201">
        <v>237.11</v>
      </c>
      <c r="L67" s="201">
        <v>5.55</v>
      </c>
      <c r="M67" s="201">
        <v>2.11</v>
      </c>
      <c r="N67" s="201">
        <v>1.44</v>
      </c>
      <c r="O67" s="201">
        <v>2.42</v>
      </c>
      <c r="P67" s="201">
        <v>0.91</v>
      </c>
      <c r="Q67" s="201">
        <v>2.1800000000000002</v>
      </c>
      <c r="R67" s="201">
        <v>1.1599999999999999</v>
      </c>
      <c r="S67" s="201">
        <v>5.4</v>
      </c>
      <c r="T67" s="201">
        <v>0</v>
      </c>
      <c r="U67" s="201">
        <v>2.0499999999999998</v>
      </c>
      <c r="V67" s="201">
        <v>0.3</v>
      </c>
      <c r="W67" s="201">
        <v>0.67</v>
      </c>
      <c r="X67" s="201">
        <v>2.14</v>
      </c>
      <c r="Y67" s="201">
        <v>0</v>
      </c>
      <c r="Z67" s="201">
        <v>4.04</v>
      </c>
      <c r="AA67" s="201">
        <v>1.31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38.270000000000003</v>
      </c>
      <c r="K68" s="201">
        <v>237.11</v>
      </c>
      <c r="L68" s="201">
        <v>5.55</v>
      </c>
      <c r="M68" s="201">
        <v>2.11</v>
      </c>
      <c r="N68" s="201">
        <v>1.44</v>
      </c>
      <c r="O68" s="201">
        <v>2.42</v>
      </c>
      <c r="P68" s="201">
        <v>0.91</v>
      </c>
      <c r="Q68" s="201">
        <v>2.1800000000000002</v>
      </c>
      <c r="R68" s="201">
        <v>0.62</v>
      </c>
      <c r="S68" s="201">
        <v>5.4</v>
      </c>
      <c r="T68" s="201">
        <v>0</v>
      </c>
      <c r="U68" s="201">
        <v>2.0499999999999998</v>
      </c>
      <c r="V68" s="201">
        <v>0.3</v>
      </c>
      <c r="W68" s="201">
        <v>0.67</v>
      </c>
      <c r="X68" s="201">
        <v>2.14</v>
      </c>
      <c r="Y68" s="201">
        <v>0</v>
      </c>
      <c r="Z68" s="201">
        <v>4.04</v>
      </c>
      <c r="AA68" s="201">
        <v>1.31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373.54</v>
      </c>
      <c r="AP68" s="201">
        <v>1.95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38.270000000000003</v>
      </c>
      <c r="K69" s="201">
        <v>197.46</v>
      </c>
      <c r="L69" s="201">
        <v>0.53</v>
      </c>
      <c r="M69" s="201">
        <v>2.11</v>
      </c>
      <c r="N69" s="201">
        <v>1.44</v>
      </c>
      <c r="O69" s="201">
        <v>2.42</v>
      </c>
      <c r="P69" s="201">
        <v>0.91</v>
      </c>
      <c r="Q69" s="201">
        <v>0.16</v>
      </c>
      <c r="R69" s="201">
        <v>0.62</v>
      </c>
      <c r="S69" s="201">
        <v>0.38</v>
      </c>
      <c r="T69" s="201">
        <v>0</v>
      </c>
      <c r="U69" s="201">
        <v>2.0499999999999998</v>
      </c>
      <c r="V69" s="201">
        <v>0.3</v>
      </c>
      <c r="W69" s="201">
        <v>0.67</v>
      </c>
      <c r="X69" s="201">
        <v>2.14</v>
      </c>
      <c r="Y69" s="201">
        <v>0</v>
      </c>
      <c r="Z69" s="201">
        <v>4.04</v>
      </c>
      <c r="AA69" s="201">
        <v>1.31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373.54</v>
      </c>
      <c r="AP69" s="201">
        <v>1.95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38.270000000000003</v>
      </c>
      <c r="K70" s="201">
        <v>168.45</v>
      </c>
      <c r="L70" s="201">
        <v>0.53</v>
      </c>
      <c r="M70" s="201">
        <v>2.11</v>
      </c>
      <c r="N70" s="201">
        <v>1.44</v>
      </c>
      <c r="O70" s="201">
        <v>2.42</v>
      </c>
      <c r="P70" s="201">
        <v>0.91</v>
      </c>
      <c r="Q70" s="201">
        <v>0.16</v>
      </c>
      <c r="R70" s="201">
        <v>0.62</v>
      </c>
      <c r="S70" s="201">
        <v>0.38</v>
      </c>
      <c r="T70" s="201">
        <v>0</v>
      </c>
      <c r="U70" s="201">
        <v>2.0499999999999998</v>
      </c>
      <c r="V70" s="201">
        <v>0.3</v>
      </c>
      <c r="W70" s="201">
        <v>0.67</v>
      </c>
      <c r="X70" s="201">
        <v>2.14</v>
      </c>
      <c r="Y70" s="201">
        <v>0</v>
      </c>
      <c r="Z70" s="201">
        <v>4.04</v>
      </c>
      <c r="AA70" s="201">
        <v>1.31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373.54</v>
      </c>
      <c r="AP70" s="201">
        <v>1.95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120.1</v>
      </c>
      <c r="L71" s="201">
        <v>0.53</v>
      </c>
      <c r="M71" s="201">
        <v>2.11</v>
      </c>
      <c r="N71" s="201">
        <v>1.44</v>
      </c>
      <c r="O71" s="201">
        <v>2.42</v>
      </c>
      <c r="P71" s="201">
        <v>0.91</v>
      </c>
      <c r="Q71" s="201">
        <v>0.16</v>
      </c>
      <c r="R71" s="201">
        <v>0.62</v>
      </c>
      <c r="S71" s="201">
        <v>0.38</v>
      </c>
      <c r="T71" s="201">
        <v>0</v>
      </c>
      <c r="U71" s="201">
        <v>2.0499999999999998</v>
      </c>
      <c r="V71" s="201">
        <v>0.3</v>
      </c>
      <c r="W71" s="201">
        <v>0.67</v>
      </c>
      <c r="X71" s="201">
        <v>2.14</v>
      </c>
      <c r="Y71" s="201">
        <v>0</v>
      </c>
      <c r="Z71" s="201">
        <v>4.04</v>
      </c>
      <c r="AA71" s="201">
        <v>1.31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95.92</v>
      </c>
      <c r="L72" s="201">
        <v>0.53</v>
      </c>
      <c r="M72" s="201">
        <v>2.11</v>
      </c>
      <c r="N72" s="201">
        <v>1.44</v>
      </c>
      <c r="O72" s="201">
        <v>2.42</v>
      </c>
      <c r="P72" s="201">
        <v>0.91</v>
      </c>
      <c r="Q72" s="201">
        <v>0.16</v>
      </c>
      <c r="R72" s="201">
        <v>0.62</v>
      </c>
      <c r="S72" s="201">
        <v>0.38</v>
      </c>
      <c r="T72" s="201">
        <v>0</v>
      </c>
      <c r="U72" s="201">
        <v>2.0499999999999998</v>
      </c>
      <c r="V72" s="201">
        <v>0.3</v>
      </c>
      <c r="W72" s="201">
        <v>0.67</v>
      </c>
      <c r="X72" s="201">
        <v>2.14</v>
      </c>
      <c r="Y72" s="201">
        <v>0</v>
      </c>
      <c r="Z72" s="201">
        <v>4.04</v>
      </c>
      <c r="AA72" s="201">
        <v>1.31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71.75</v>
      </c>
      <c r="L73" s="201">
        <v>0.53</v>
      </c>
      <c r="M73" s="201">
        <v>2.11</v>
      </c>
      <c r="N73" s="201">
        <v>1.44</v>
      </c>
      <c r="O73" s="201">
        <v>2.42</v>
      </c>
      <c r="P73" s="201">
        <v>0.91</v>
      </c>
      <c r="Q73" s="201">
        <v>0.16</v>
      </c>
      <c r="R73" s="201">
        <v>0.62</v>
      </c>
      <c r="S73" s="201">
        <v>0.38</v>
      </c>
      <c r="T73" s="201">
        <v>0</v>
      </c>
      <c r="U73" s="201">
        <v>2.0499999999999998</v>
      </c>
      <c r="V73" s="201">
        <v>0.3</v>
      </c>
      <c r="W73" s="201">
        <v>0.67</v>
      </c>
      <c r="X73" s="201">
        <v>2.14</v>
      </c>
      <c r="Y73" s="201">
        <v>0</v>
      </c>
      <c r="Z73" s="201">
        <v>4.04</v>
      </c>
      <c r="AA73" s="201">
        <v>1.31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47.57</v>
      </c>
      <c r="L74" s="201">
        <v>0.53</v>
      </c>
      <c r="M74" s="201">
        <v>2.11</v>
      </c>
      <c r="N74" s="201">
        <v>1.44</v>
      </c>
      <c r="O74" s="201">
        <v>2.42</v>
      </c>
      <c r="P74" s="201">
        <v>0.91</v>
      </c>
      <c r="Q74" s="201">
        <v>0.16</v>
      </c>
      <c r="R74" s="201">
        <v>0.61</v>
      </c>
      <c r="S74" s="201">
        <v>0.38</v>
      </c>
      <c r="T74" s="201">
        <v>0</v>
      </c>
      <c r="U74" s="201">
        <v>2.0499999999999998</v>
      </c>
      <c r="V74" s="201">
        <v>0.3</v>
      </c>
      <c r="W74" s="201">
        <v>0.67</v>
      </c>
      <c r="X74" s="201">
        <v>2.14</v>
      </c>
      <c r="Y74" s="201">
        <v>0</v>
      </c>
      <c r="Z74" s="201">
        <v>4.04</v>
      </c>
      <c r="AA74" s="201">
        <v>1.31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16.73</v>
      </c>
      <c r="L75" s="201">
        <v>0.53</v>
      </c>
      <c r="M75" s="201">
        <v>2.11</v>
      </c>
      <c r="N75" s="201">
        <v>1.44</v>
      </c>
      <c r="O75" s="201">
        <v>2.42</v>
      </c>
      <c r="P75" s="201">
        <v>0.91</v>
      </c>
      <c r="Q75" s="201">
        <v>0.16</v>
      </c>
      <c r="R75" s="201">
        <v>0.62</v>
      </c>
      <c r="S75" s="201">
        <v>0.38</v>
      </c>
      <c r="T75" s="201">
        <v>0</v>
      </c>
      <c r="U75" s="201">
        <v>2.0499999999999998</v>
      </c>
      <c r="V75" s="201">
        <v>0.3</v>
      </c>
      <c r="W75" s="201">
        <v>0.67</v>
      </c>
      <c r="X75" s="201">
        <v>2.14</v>
      </c>
      <c r="Y75" s="201">
        <v>0</v>
      </c>
      <c r="Z75" s="201">
        <v>4.04</v>
      </c>
      <c r="AA75" s="201">
        <v>1.31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373.54</v>
      </c>
      <c r="AP75" s="201">
        <v>1.95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16.73</v>
      </c>
      <c r="L76" s="201">
        <v>0.53</v>
      </c>
      <c r="M76" s="201">
        <v>2.11</v>
      </c>
      <c r="N76" s="201">
        <v>1.44</v>
      </c>
      <c r="O76" s="201">
        <v>2.42</v>
      </c>
      <c r="P76" s="201">
        <v>0.91</v>
      </c>
      <c r="Q76" s="201">
        <v>0.16</v>
      </c>
      <c r="R76" s="201">
        <v>0.61</v>
      </c>
      <c r="S76" s="201">
        <v>0.38</v>
      </c>
      <c r="T76" s="201">
        <v>0</v>
      </c>
      <c r="U76" s="201">
        <v>2.0499999999999998</v>
      </c>
      <c r="V76" s="201">
        <v>0.3</v>
      </c>
      <c r="W76" s="201">
        <v>0.67</v>
      </c>
      <c r="X76" s="201">
        <v>2.14</v>
      </c>
      <c r="Y76" s="201">
        <v>0</v>
      </c>
      <c r="Z76" s="201">
        <v>4.04</v>
      </c>
      <c r="AA76" s="201">
        <v>1.31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373.54</v>
      </c>
      <c r="AP76" s="201">
        <v>1.95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16.73</v>
      </c>
      <c r="L77" s="201">
        <v>0.53</v>
      </c>
      <c r="M77" s="201">
        <v>2.11</v>
      </c>
      <c r="N77" s="201">
        <v>1.44</v>
      </c>
      <c r="O77" s="201">
        <v>2.42</v>
      </c>
      <c r="P77" s="201">
        <v>0.91</v>
      </c>
      <c r="Q77" s="201">
        <v>0.16</v>
      </c>
      <c r="R77" s="201">
        <v>0.61</v>
      </c>
      <c r="S77" s="201">
        <v>0.38</v>
      </c>
      <c r="T77" s="201">
        <v>0</v>
      </c>
      <c r="U77" s="201">
        <v>2.0499999999999998</v>
      </c>
      <c r="V77" s="201">
        <v>0.3</v>
      </c>
      <c r="W77" s="201">
        <v>0.67</v>
      </c>
      <c r="X77" s="201">
        <v>2.14</v>
      </c>
      <c r="Y77" s="201">
        <v>0</v>
      </c>
      <c r="Z77" s="201">
        <v>4.04</v>
      </c>
      <c r="AA77" s="201">
        <v>1.31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373.54</v>
      </c>
      <c r="AP77" s="201">
        <v>1.95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16.73</v>
      </c>
      <c r="L78" s="201">
        <v>0.53</v>
      </c>
      <c r="M78" s="201">
        <v>2.11</v>
      </c>
      <c r="N78" s="201">
        <v>1.44</v>
      </c>
      <c r="O78" s="201">
        <v>2.42</v>
      </c>
      <c r="P78" s="201">
        <v>0.91</v>
      </c>
      <c r="Q78" s="201">
        <v>0.16</v>
      </c>
      <c r="R78" s="201">
        <v>0.61</v>
      </c>
      <c r="S78" s="201">
        <v>0</v>
      </c>
      <c r="T78" s="201">
        <v>0</v>
      </c>
      <c r="U78" s="201">
        <v>2.0499999999999998</v>
      </c>
      <c r="V78" s="201">
        <v>0.3</v>
      </c>
      <c r="W78" s="201">
        <v>0.67</v>
      </c>
      <c r="X78" s="201">
        <v>2.14</v>
      </c>
      <c r="Y78" s="201">
        <v>0</v>
      </c>
      <c r="Z78" s="201">
        <v>4.04</v>
      </c>
      <c r="AA78" s="201">
        <v>1.31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373.54</v>
      </c>
      <c r="AP78" s="201">
        <v>1.95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16.73</v>
      </c>
      <c r="L79" s="201">
        <v>0.53</v>
      </c>
      <c r="M79" s="201">
        <v>2.11</v>
      </c>
      <c r="N79" s="201">
        <v>1.44</v>
      </c>
      <c r="O79" s="201">
        <v>2.42</v>
      </c>
      <c r="P79" s="201">
        <v>0.91</v>
      </c>
      <c r="Q79" s="201">
        <v>0.16</v>
      </c>
      <c r="R79" s="201">
        <v>0.61</v>
      </c>
      <c r="S79" s="201">
        <v>0.38</v>
      </c>
      <c r="T79" s="201">
        <v>0</v>
      </c>
      <c r="U79" s="201">
        <v>2.0499999999999998</v>
      </c>
      <c r="V79" s="201">
        <v>0.3</v>
      </c>
      <c r="W79" s="201">
        <v>0.67</v>
      </c>
      <c r="X79" s="201">
        <v>2.14</v>
      </c>
      <c r="Y79" s="201">
        <v>0</v>
      </c>
      <c r="Z79" s="201">
        <v>4.04</v>
      </c>
      <c r="AA79" s="201">
        <v>1.31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15.59</v>
      </c>
      <c r="AL79" s="201">
        <v>0</v>
      </c>
      <c r="AM79" s="201">
        <v>0</v>
      </c>
      <c r="AN79" s="201">
        <v>0</v>
      </c>
      <c r="AO79" s="201">
        <v>373.54</v>
      </c>
      <c r="AP79" s="201">
        <v>1.95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71.75</v>
      </c>
      <c r="L80" s="201">
        <v>0.53</v>
      </c>
      <c r="M80" s="201">
        <v>2.11</v>
      </c>
      <c r="N80" s="201">
        <v>1.44</v>
      </c>
      <c r="O80" s="201">
        <v>2.42</v>
      </c>
      <c r="P80" s="201">
        <v>0.91</v>
      </c>
      <c r="Q80" s="201">
        <v>0.16</v>
      </c>
      <c r="R80" s="201">
        <v>0.61</v>
      </c>
      <c r="S80" s="201">
        <v>0.38</v>
      </c>
      <c r="T80" s="201">
        <v>0</v>
      </c>
      <c r="U80" s="201">
        <v>2.0499999999999998</v>
      </c>
      <c r="V80" s="201">
        <v>0.3</v>
      </c>
      <c r="W80" s="201">
        <v>0.67</v>
      </c>
      <c r="X80" s="201">
        <v>2.14</v>
      </c>
      <c r="Y80" s="201">
        <v>0</v>
      </c>
      <c r="Z80" s="201">
        <v>4.04</v>
      </c>
      <c r="AA80" s="201">
        <v>1.31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15.59</v>
      </c>
      <c r="AL80" s="201">
        <v>0</v>
      </c>
      <c r="AM80" s="201">
        <v>0</v>
      </c>
      <c r="AN80" s="201">
        <v>0</v>
      </c>
      <c r="AO80" s="201">
        <v>373.54</v>
      </c>
      <c r="AP80" s="201">
        <v>1.95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71.75</v>
      </c>
      <c r="L81" s="201">
        <v>0.53</v>
      </c>
      <c r="M81" s="201">
        <v>2.11</v>
      </c>
      <c r="N81" s="201">
        <v>1.44</v>
      </c>
      <c r="O81" s="201">
        <v>2.42</v>
      </c>
      <c r="P81" s="201">
        <v>0.91</v>
      </c>
      <c r="Q81" s="201">
        <v>0.16</v>
      </c>
      <c r="R81" s="201">
        <v>0.61</v>
      </c>
      <c r="S81" s="201">
        <v>0.48</v>
      </c>
      <c r="T81" s="201">
        <v>0</v>
      </c>
      <c r="U81" s="201">
        <v>2.0499999999999998</v>
      </c>
      <c r="V81" s="201">
        <v>0.3</v>
      </c>
      <c r="W81" s="201">
        <v>0.67</v>
      </c>
      <c r="X81" s="201">
        <v>2.14</v>
      </c>
      <c r="Y81" s="201">
        <v>0</v>
      </c>
      <c r="Z81" s="201">
        <v>4.04</v>
      </c>
      <c r="AA81" s="201">
        <v>1.31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15.59</v>
      </c>
      <c r="AL81" s="201">
        <v>0</v>
      </c>
      <c r="AM81" s="201">
        <v>0</v>
      </c>
      <c r="AN81" s="201">
        <v>0</v>
      </c>
      <c r="AO81" s="201">
        <v>373.54</v>
      </c>
      <c r="AP81" s="201">
        <v>1.95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42.74</v>
      </c>
      <c r="L82" s="201">
        <v>0.53</v>
      </c>
      <c r="M82" s="201">
        <v>2.11</v>
      </c>
      <c r="N82" s="201">
        <v>1.44</v>
      </c>
      <c r="O82" s="201">
        <v>2.42</v>
      </c>
      <c r="P82" s="201">
        <v>0.91</v>
      </c>
      <c r="Q82" s="201">
        <v>0.16</v>
      </c>
      <c r="R82" s="201">
        <v>0.61</v>
      </c>
      <c r="S82" s="201">
        <v>0.38</v>
      </c>
      <c r="T82" s="201">
        <v>0</v>
      </c>
      <c r="U82" s="201">
        <v>2.0499999999999998</v>
      </c>
      <c r="V82" s="201">
        <v>0.3</v>
      </c>
      <c r="W82" s="201">
        <v>0.67</v>
      </c>
      <c r="X82" s="201">
        <v>2.14</v>
      </c>
      <c r="Y82" s="201">
        <v>0</v>
      </c>
      <c r="Z82" s="201">
        <v>4.04</v>
      </c>
      <c r="AA82" s="201">
        <v>1.31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15.59</v>
      </c>
      <c r="AL82" s="201">
        <v>0</v>
      </c>
      <c r="AM82" s="201">
        <v>0</v>
      </c>
      <c r="AN82" s="201">
        <v>0</v>
      </c>
      <c r="AO82" s="201">
        <v>373.54</v>
      </c>
      <c r="AP82" s="201">
        <v>1.95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16.73</v>
      </c>
      <c r="L83" s="201">
        <v>0.53</v>
      </c>
      <c r="M83" s="201">
        <v>2.11</v>
      </c>
      <c r="N83" s="201">
        <v>1.44</v>
      </c>
      <c r="O83" s="201">
        <v>2.42</v>
      </c>
      <c r="P83" s="201">
        <v>0.91</v>
      </c>
      <c r="Q83" s="201">
        <v>0.16</v>
      </c>
      <c r="R83" s="201">
        <v>0.61</v>
      </c>
      <c r="S83" s="201">
        <v>0.38</v>
      </c>
      <c r="T83" s="201">
        <v>0</v>
      </c>
      <c r="U83" s="201">
        <v>2.0499999999999998</v>
      </c>
      <c r="V83" s="201">
        <v>0.3</v>
      </c>
      <c r="W83" s="201">
        <v>0.67</v>
      </c>
      <c r="X83" s="201">
        <v>2.14</v>
      </c>
      <c r="Y83" s="201">
        <v>0</v>
      </c>
      <c r="Z83" s="201">
        <v>4.04</v>
      </c>
      <c r="AA83" s="201">
        <v>1.31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381.32</v>
      </c>
      <c r="AP83" s="201">
        <v>1.95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16.73</v>
      </c>
      <c r="L84" s="201">
        <v>0.53</v>
      </c>
      <c r="M84" s="201">
        <v>2.11</v>
      </c>
      <c r="N84" s="201">
        <v>1.44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0.38</v>
      </c>
      <c r="T84" s="201">
        <v>0</v>
      </c>
      <c r="U84" s="201">
        <v>2.0499999999999998</v>
      </c>
      <c r="V84" s="201">
        <v>0.3</v>
      </c>
      <c r="W84" s="201">
        <v>0.67</v>
      </c>
      <c r="X84" s="201">
        <v>2.14</v>
      </c>
      <c r="Y84" s="201">
        <v>0</v>
      </c>
      <c r="Z84" s="201">
        <v>4.04</v>
      </c>
      <c r="AA84" s="201">
        <v>1.31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381.32</v>
      </c>
      <c r="AP84" s="201">
        <v>1.95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16.73</v>
      </c>
      <c r="L85" s="201">
        <v>0.53</v>
      </c>
      <c r="M85" s="201">
        <v>2.11</v>
      </c>
      <c r="N85" s="201">
        <v>1.44</v>
      </c>
      <c r="O85" s="201">
        <v>2.42</v>
      </c>
      <c r="P85" s="201">
        <v>0.91</v>
      </c>
      <c r="Q85" s="201">
        <v>0.16</v>
      </c>
      <c r="R85" s="201">
        <v>0.61</v>
      </c>
      <c r="S85" s="201">
        <v>0.38</v>
      </c>
      <c r="T85" s="201">
        <v>0</v>
      </c>
      <c r="U85" s="201">
        <v>2.0499999999999998</v>
      </c>
      <c r="V85" s="201">
        <v>0.3</v>
      </c>
      <c r="W85" s="201">
        <v>0.67</v>
      </c>
      <c r="X85" s="201">
        <v>2.14</v>
      </c>
      <c r="Y85" s="201">
        <v>0</v>
      </c>
      <c r="Z85" s="201">
        <v>4.04</v>
      </c>
      <c r="AA85" s="201">
        <v>1.31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381.32</v>
      </c>
      <c r="AP85" s="201">
        <v>1.95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71.75</v>
      </c>
      <c r="L86" s="201">
        <v>0.53</v>
      </c>
      <c r="M86" s="201">
        <v>2.11</v>
      </c>
      <c r="N86" s="201">
        <v>1.44</v>
      </c>
      <c r="O86" s="201">
        <v>2.42</v>
      </c>
      <c r="P86" s="201">
        <v>0.91</v>
      </c>
      <c r="Q86" s="201">
        <v>0.16</v>
      </c>
      <c r="R86" s="201">
        <v>0.61</v>
      </c>
      <c r="S86" s="201">
        <v>0.38</v>
      </c>
      <c r="T86" s="201">
        <v>0</v>
      </c>
      <c r="U86" s="201">
        <v>2.0499999999999998</v>
      </c>
      <c r="V86" s="201">
        <v>0.3</v>
      </c>
      <c r="W86" s="201">
        <v>0.67</v>
      </c>
      <c r="X86" s="201">
        <v>2.14</v>
      </c>
      <c r="Y86" s="201">
        <v>0</v>
      </c>
      <c r="Z86" s="201">
        <v>4.04</v>
      </c>
      <c r="AA86" s="201">
        <v>1.31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381.32</v>
      </c>
      <c r="AP86" s="201">
        <v>1.95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71.75</v>
      </c>
      <c r="L87" s="201">
        <v>0.53</v>
      </c>
      <c r="M87" s="201">
        <v>2.11</v>
      </c>
      <c r="N87" s="201">
        <v>1.44</v>
      </c>
      <c r="O87" s="201">
        <v>2.42</v>
      </c>
      <c r="P87" s="201">
        <v>0.91</v>
      </c>
      <c r="Q87" s="201">
        <v>0.16</v>
      </c>
      <c r="R87" s="201">
        <v>0.61</v>
      </c>
      <c r="S87" s="201">
        <v>0.38</v>
      </c>
      <c r="T87" s="201">
        <v>0</v>
      </c>
      <c r="U87" s="201">
        <v>2.0499999999999998</v>
      </c>
      <c r="V87" s="201">
        <v>0.3</v>
      </c>
      <c r="W87" s="201">
        <v>0.67</v>
      </c>
      <c r="X87" s="201">
        <v>2.14</v>
      </c>
      <c r="Y87" s="201">
        <v>0</v>
      </c>
      <c r="Z87" s="201">
        <v>4.04</v>
      </c>
      <c r="AA87" s="201">
        <v>1.31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381.32</v>
      </c>
      <c r="AP87" s="201">
        <v>1.95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71.75</v>
      </c>
      <c r="L88" s="201">
        <v>0.53</v>
      </c>
      <c r="M88" s="201">
        <v>2.11</v>
      </c>
      <c r="N88" s="201">
        <v>1.44</v>
      </c>
      <c r="O88" s="201">
        <v>2.42</v>
      </c>
      <c r="P88" s="201">
        <v>0.91</v>
      </c>
      <c r="Q88" s="201">
        <v>0.16</v>
      </c>
      <c r="R88" s="201">
        <v>0.62</v>
      </c>
      <c r="S88" s="201">
        <v>0.38</v>
      </c>
      <c r="T88" s="201">
        <v>0</v>
      </c>
      <c r="U88" s="201">
        <v>2.0499999999999998</v>
      </c>
      <c r="V88" s="201">
        <v>0.3</v>
      </c>
      <c r="W88" s="201">
        <v>0.67</v>
      </c>
      <c r="X88" s="201">
        <v>2.14</v>
      </c>
      <c r="Y88" s="201">
        <v>0</v>
      </c>
      <c r="Z88" s="201">
        <v>4.04</v>
      </c>
      <c r="AA88" s="201">
        <v>1.31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381.32</v>
      </c>
      <c r="AP88" s="201">
        <v>1.95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71.75</v>
      </c>
      <c r="L89" s="201">
        <v>0.53</v>
      </c>
      <c r="M89" s="201">
        <v>2.11</v>
      </c>
      <c r="N89" s="201">
        <v>1.44</v>
      </c>
      <c r="O89" s="201">
        <v>2.42</v>
      </c>
      <c r="P89" s="201">
        <v>0.91</v>
      </c>
      <c r="Q89" s="201">
        <v>0.16</v>
      </c>
      <c r="R89" s="201">
        <v>0.62</v>
      </c>
      <c r="S89" s="201">
        <v>0.38</v>
      </c>
      <c r="T89" s="201">
        <v>0</v>
      </c>
      <c r="U89" s="201">
        <v>2.0499999999999998</v>
      </c>
      <c r="V89" s="201">
        <v>0.3</v>
      </c>
      <c r="W89" s="201">
        <v>0.67</v>
      </c>
      <c r="X89" s="201">
        <v>2.14</v>
      </c>
      <c r="Y89" s="201">
        <v>0</v>
      </c>
      <c r="Z89" s="201">
        <v>4.04</v>
      </c>
      <c r="AA89" s="201">
        <v>1.31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381.32</v>
      </c>
      <c r="AP89" s="201">
        <v>1.95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71.75</v>
      </c>
      <c r="L90" s="201">
        <v>0.53</v>
      </c>
      <c r="M90" s="201">
        <v>2.11</v>
      </c>
      <c r="N90" s="201">
        <v>1.44</v>
      </c>
      <c r="O90" s="201">
        <v>2.42</v>
      </c>
      <c r="P90" s="201">
        <v>0.91</v>
      </c>
      <c r="Q90" s="201">
        <v>0.16</v>
      </c>
      <c r="R90" s="201">
        <v>0.62</v>
      </c>
      <c r="S90" s="201">
        <v>0.38</v>
      </c>
      <c r="T90" s="201">
        <v>0</v>
      </c>
      <c r="U90" s="201">
        <v>2.0499999999999998</v>
      </c>
      <c r="V90" s="201">
        <v>0.3</v>
      </c>
      <c r="W90" s="201">
        <v>0.67</v>
      </c>
      <c r="X90" s="201">
        <v>2.14</v>
      </c>
      <c r="Y90" s="201">
        <v>0</v>
      </c>
      <c r="Z90" s="201">
        <v>4.04</v>
      </c>
      <c r="AA90" s="201">
        <v>1.31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381.32</v>
      </c>
      <c r="AP90" s="201">
        <v>1.95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71.75</v>
      </c>
      <c r="L91" s="201">
        <v>0.55000000000000004</v>
      </c>
      <c r="M91" s="201">
        <v>2.11</v>
      </c>
      <c r="N91" s="201">
        <v>1.44</v>
      </c>
      <c r="O91" s="201">
        <v>2.42</v>
      </c>
      <c r="P91" s="201">
        <v>0.91</v>
      </c>
      <c r="Q91" s="201">
        <v>0.16</v>
      </c>
      <c r="R91" s="201">
        <v>0.62</v>
      </c>
      <c r="S91" s="201">
        <v>0.38</v>
      </c>
      <c r="T91" s="201">
        <v>0</v>
      </c>
      <c r="U91" s="201">
        <v>2.0499999999999998</v>
      </c>
      <c r="V91" s="201">
        <v>0.3</v>
      </c>
      <c r="W91" s="201">
        <v>0.67</v>
      </c>
      <c r="X91" s="201">
        <v>2.14</v>
      </c>
      <c r="Y91" s="201">
        <v>0</v>
      </c>
      <c r="Z91" s="201">
        <v>4.04</v>
      </c>
      <c r="AA91" s="201">
        <v>1.31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381.32</v>
      </c>
      <c r="AP91" s="201">
        <v>1.95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71.75</v>
      </c>
      <c r="L92" s="201">
        <v>0.55000000000000004</v>
      </c>
      <c r="M92" s="201">
        <v>2.11</v>
      </c>
      <c r="N92" s="201">
        <v>1.44</v>
      </c>
      <c r="O92" s="201">
        <v>2.42</v>
      </c>
      <c r="P92" s="201">
        <v>0.91</v>
      </c>
      <c r="Q92" s="201">
        <v>0.16</v>
      </c>
      <c r="R92" s="201">
        <v>0.62</v>
      </c>
      <c r="S92" s="201">
        <v>0.38</v>
      </c>
      <c r="T92" s="201">
        <v>0</v>
      </c>
      <c r="U92" s="201">
        <v>2.0499999999999998</v>
      </c>
      <c r="V92" s="201">
        <v>0.3</v>
      </c>
      <c r="W92" s="201">
        <v>0.67</v>
      </c>
      <c r="X92" s="201">
        <v>2.14</v>
      </c>
      <c r="Y92" s="201">
        <v>0</v>
      </c>
      <c r="Z92" s="201">
        <v>4.04</v>
      </c>
      <c r="AA92" s="201">
        <v>1.31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381.32</v>
      </c>
      <c r="AP92" s="201">
        <v>1.95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120.1</v>
      </c>
      <c r="L93" s="201">
        <v>0.55000000000000004</v>
      </c>
      <c r="M93" s="201">
        <v>2.11</v>
      </c>
      <c r="N93" s="201">
        <v>1.44</v>
      </c>
      <c r="O93" s="201">
        <v>2.42</v>
      </c>
      <c r="P93" s="201">
        <v>0.91</v>
      </c>
      <c r="Q93" s="201">
        <v>0.16</v>
      </c>
      <c r="R93" s="201">
        <v>0.62</v>
      </c>
      <c r="S93" s="201">
        <v>0.38</v>
      </c>
      <c r="T93" s="201">
        <v>0</v>
      </c>
      <c r="U93" s="201">
        <v>2.0499999999999998</v>
      </c>
      <c r="V93" s="201">
        <v>0.3</v>
      </c>
      <c r="W93" s="201">
        <v>0.67</v>
      </c>
      <c r="X93" s="201">
        <v>2.14</v>
      </c>
      <c r="Y93" s="201">
        <v>0</v>
      </c>
      <c r="Z93" s="201">
        <v>4.04</v>
      </c>
      <c r="AA93" s="201">
        <v>1.31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381.32</v>
      </c>
      <c r="AP93" s="201">
        <v>1.95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120.1</v>
      </c>
      <c r="L94" s="201">
        <v>0.55000000000000004</v>
      </c>
      <c r="M94" s="201">
        <v>2.11</v>
      </c>
      <c r="N94" s="201">
        <v>1.44</v>
      </c>
      <c r="O94" s="201">
        <v>2.42</v>
      </c>
      <c r="P94" s="201">
        <v>0.91</v>
      </c>
      <c r="Q94" s="201">
        <v>0.16</v>
      </c>
      <c r="R94" s="201">
        <v>0.61</v>
      </c>
      <c r="S94" s="201">
        <v>0.38</v>
      </c>
      <c r="T94" s="201">
        <v>0</v>
      </c>
      <c r="U94" s="201">
        <v>2.0499999999999998</v>
      </c>
      <c r="V94" s="201">
        <v>0.3</v>
      </c>
      <c r="W94" s="201">
        <v>0.67</v>
      </c>
      <c r="X94" s="201">
        <v>2.14</v>
      </c>
      <c r="Y94" s="201">
        <v>0</v>
      </c>
      <c r="Z94" s="201">
        <v>4.04</v>
      </c>
      <c r="AA94" s="201">
        <v>1.31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381.32</v>
      </c>
      <c r="AP94" s="201">
        <v>1.95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120.1</v>
      </c>
      <c r="L95" s="201">
        <v>0.55000000000000004</v>
      </c>
      <c r="M95" s="201">
        <v>2.11</v>
      </c>
      <c r="N95" s="201">
        <v>1.44</v>
      </c>
      <c r="O95" s="201">
        <v>2.42</v>
      </c>
      <c r="P95" s="201">
        <v>0.91</v>
      </c>
      <c r="Q95" s="201">
        <v>0.16</v>
      </c>
      <c r="R95" s="201">
        <v>0.05</v>
      </c>
      <c r="S95" s="201">
        <v>0.38</v>
      </c>
      <c r="T95" s="201">
        <v>0</v>
      </c>
      <c r="U95" s="201">
        <v>2.0499999999999998</v>
      </c>
      <c r="V95" s="201">
        <v>0.3</v>
      </c>
      <c r="W95" s="201">
        <v>0.67</v>
      </c>
      <c r="X95" s="201">
        <v>2.14</v>
      </c>
      <c r="Y95" s="201">
        <v>0</v>
      </c>
      <c r="Z95" s="201">
        <v>4.04</v>
      </c>
      <c r="AA95" s="201">
        <v>1.31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381.32</v>
      </c>
      <c r="AP95" s="201">
        <v>1.95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120.1</v>
      </c>
      <c r="L96" s="201">
        <v>0.55000000000000004</v>
      </c>
      <c r="M96" s="201">
        <v>2.11</v>
      </c>
      <c r="N96" s="201">
        <v>1.44</v>
      </c>
      <c r="O96" s="201">
        <v>2.42</v>
      </c>
      <c r="P96" s="201">
        <v>0.91</v>
      </c>
      <c r="Q96" s="201">
        <v>0.16</v>
      </c>
      <c r="R96" s="201">
        <v>0.62</v>
      </c>
      <c r="S96" s="201">
        <v>0.38</v>
      </c>
      <c r="T96" s="201">
        <v>0</v>
      </c>
      <c r="U96" s="201">
        <v>2.0499999999999998</v>
      </c>
      <c r="V96" s="201">
        <v>0.3</v>
      </c>
      <c r="W96" s="201">
        <v>0.67</v>
      </c>
      <c r="X96" s="201">
        <v>2.14</v>
      </c>
      <c r="Y96" s="201">
        <v>0</v>
      </c>
      <c r="Z96" s="201">
        <v>4.04</v>
      </c>
      <c r="AA96" s="201">
        <v>1.31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381.32</v>
      </c>
      <c r="AP96" s="201">
        <v>1.95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158.78</v>
      </c>
      <c r="L97" s="201">
        <v>0.55000000000000004</v>
      </c>
      <c r="M97" s="201">
        <v>2.11</v>
      </c>
      <c r="N97" s="201">
        <v>1.44</v>
      </c>
      <c r="O97" s="201">
        <v>2.42</v>
      </c>
      <c r="P97" s="201">
        <v>0.91</v>
      </c>
      <c r="Q97" s="201">
        <v>0.16</v>
      </c>
      <c r="R97" s="201">
        <v>0.62</v>
      </c>
      <c r="S97" s="201">
        <v>0.38</v>
      </c>
      <c r="T97" s="201">
        <v>0</v>
      </c>
      <c r="U97" s="201">
        <v>2.0499999999999998</v>
      </c>
      <c r="V97" s="201">
        <v>0.3</v>
      </c>
      <c r="W97" s="201">
        <v>0.67</v>
      </c>
      <c r="X97" s="201">
        <v>2.14</v>
      </c>
      <c r="Y97" s="201">
        <v>0</v>
      </c>
      <c r="Z97" s="201">
        <v>4.04</v>
      </c>
      <c r="AA97" s="201">
        <v>1.31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381.32</v>
      </c>
      <c r="AP97" s="201">
        <v>1.95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178.12</v>
      </c>
      <c r="L98" s="201">
        <v>0.55000000000000004</v>
      </c>
      <c r="M98" s="201">
        <v>2.11</v>
      </c>
      <c r="N98" s="201">
        <v>1.44</v>
      </c>
      <c r="O98" s="201">
        <v>2.42</v>
      </c>
      <c r="P98" s="201">
        <v>0.91</v>
      </c>
      <c r="Q98" s="201">
        <v>0.16</v>
      </c>
      <c r="R98" s="201">
        <v>0.62</v>
      </c>
      <c r="S98" s="201">
        <v>0.38</v>
      </c>
      <c r="T98" s="201">
        <v>0</v>
      </c>
      <c r="U98" s="201">
        <v>2.0499999999999998</v>
      </c>
      <c r="V98" s="201">
        <v>0.3</v>
      </c>
      <c r="W98" s="201">
        <v>0.67</v>
      </c>
      <c r="X98" s="201">
        <v>2.14</v>
      </c>
      <c r="Y98" s="201">
        <v>0</v>
      </c>
      <c r="Z98" s="201">
        <v>4.04</v>
      </c>
      <c r="AA98" s="201">
        <v>1.31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381.32</v>
      </c>
      <c r="AP98" s="201">
        <v>1.95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0.92256000000000138</v>
      </c>
      <c r="K99">
        <f t="shared" si="0"/>
        <v>3.7964225000000016</v>
      </c>
      <c r="L99">
        <f t="shared" si="0"/>
        <v>7.3799999999999852E-2</v>
      </c>
      <c r="M99">
        <f t="shared" si="0"/>
        <v>5.0640000000000115E-2</v>
      </c>
      <c r="N99">
        <f t="shared" si="0"/>
        <v>3.4559999999999966E-2</v>
      </c>
      <c r="O99">
        <f t="shared" si="0"/>
        <v>5.8079999999999882E-2</v>
      </c>
      <c r="P99">
        <f t="shared" si="0"/>
        <v>2.183999999999995E-2</v>
      </c>
      <c r="Q99">
        <f t="shared" si="0"/>
        <v>2.0519999999999962E-2</v>
      </c>
      <c r="R99">
        <f t="shared" si="0"/>
        <v>6.4907500000000104E-2</v>
      </c>
      <c r="S99">
        <f t="shared" si="0"/>
        <v>5.1204999999999952E-2</v>
      </c>
      <c r="T99">
        <f t="shared" si="0"/>
        <v>0</v>
      </c>
      <c r="U99">
        <f t="shared" si="0"/>
        <v>4.920000000000007E-2</v>
      </c>
      <c r="V99">
        <f t="shared" si="0"/>
        <v>3.021749999999996E-2</v>
      </c>
      <c r="W99">
        <f t="shared" si="0"/>
        <v>3.5844999999999946E-2</v>
      </c>
      <c r="X99">
        <f t="shared" si="0"/>
        <v>0.10761999999999988</v>
      </c>
      <c r="Y99">
        <f t="shared" si="0"/>
        <v>0</v>
      </c>
      <c r="Z99">
        <f t="shared" si="0"/>
        <v>0.37662249999999953</v>
      </c>
      <c r="AA99">
        <f t="shared" si="0"/>
        <v>0.18047999999999961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0.37419499999999961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9.2751874999999941</v>
      </c>
      <c r="AP99">
        <f t="shared" si="0"/>
        <v>1.3162500000000006E-2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36</v>
      </c>
      <c r="C29" s="94">
        <f>'IDT-1 Calculation'!DG29</f>
        <v>-15.241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-20.759</v>
      </c>
      <c r="G29" s="99">
        <f t="shared" si="0"/>
        <v>0</v>
      </c>
    </row>
    <row r="30" spans="1:7">
      <c r="A30" s="98" t="s">
        <v>72</v>
      </c>
      <c r="B30" s="94">
        <f>'IDT-1 Calculation'!DF30</f>
        <v>43</v>
      </c>
      <c r="C30" s="94">
        <f>'IDT-1 Calculation'!DG30</f>
        <v>-18.204999999999998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-24.795000000000002</v>
      </c>
      <c r="G30" s="99">
        <f t="shared" si="0"/>
        <v>0</v>
      </c>
    </row>
    <row r="31" spans="1:7">
      <c r="A31" s="98" t="s">
        <v>73</v>
      </c>
      <c r="B31" s="94">
        <f>'IDT-1 Calculation'!DF31</f>
        <v>68</v>
      </c>
      <c r="C31" s="94">
        <f>'IDT-1 Calculation'!DG31</f>
        <v>-28.789000000000001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-39.210999999999999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79</v>
      </c>
      <c r="C32" s="94">
        <f>'IDT-1 Calculation'!DG32</f>
        <v>-33.445999999999998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-45.554000000000002</v>
      </c>
      <c r="G32" s="99">
        <f t="shared" si="0"/>
        <v>0</v>
      </c>
    </row>
    <row r="33" spans="1:7">
      <c r="A33" s="98" t="s">
        <v>75</v>
      </c>
      <c r="B33" s="94">
        <f>'IDT-1 Calculation'!DF33</f>
        <v>69</v>
      </c>
      <c r="C33" s="94">
        <f>'IDT-1 Calculation'!DG33</f>
        <v>-29.212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-39.787999999999997</v>
      </c>
      <c r="G33" s="99">
        <f t="shared" si="0"/>
        <v>0</v>
      </c>
    </row>
    <row r="34" spans="1:7">
      <c r="A34" s="98" t="s">
        <v>76</v>
      </c>
      <c r="B34" s="94">
        <f>'IDT-1 Calculation'!DF34</f>
        <v>96</v>
      </c>
      <c r="C34" s="94">
        <f>'IDT-1 Calculation'!DG34</f>
        <v>-70.319000000000003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-25.681000000000001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92</v>
      </c>
      <c r="C35" s="94">
        <f>'IDT-1 Calculation'!DG35</f>
        <v>-92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50</v>
      </c>
      <c r="C36" s="94">
        <f>'IDT-1 Calculation'!DG36</f>
        <v>-50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18</v>
      </c>
      <c r="C37" s="94">
        <f>'IDT-1 Calculation'!DG37</f>
        <v>-18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22</v>
      </c>
      <c r="C72" s="94">
        <f>'IDT-1 Calculation'!DG72</f>
        <v>-22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31</v>
      </c>
      <c r="C73" s="94">
        <f>'IDT-1 Calculation'!DG73</f>
        <v>-31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20</v>
      </c>
      <c r="C75" s="94">
        <f>'IDT-1 Calculation'!DG75</f>
        <v>-20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61</v>
      </c>
      <c r="C76" s="94">
        <f>'IDT-1 Calculation'!DG76</f>
        <v>-61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89</v>
      </c>
      <c r="C77" s="94">
        <f>'IDT-1 Calculation'!DG77</f>
        <v>-89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109</v>
      </c>
      <c r="C78" s="94">
        <f>'IDT-1 Calculation'!DG78</f>
        <v>-109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99</v>
      </c>
      <c r="C79" s="94">
        <f>'IDT-1 Calculation'!DG79</f>
        <v>-99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165</v>
      </c>
      <c r="C80" s="94">
        <f>'IDT-1 Calculation'!DG80</f>
        <v>-165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167</v>
      </c>
      <c r="C81" s="94">
        <f>'IDT-1 Calculation'!DG81</f>
        <v>-167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170</v>
      </c>
      <c r="C82" s="94">
        <f>'IDT-1 Calculation'!DG82</f>
        <v>-170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109</v>
      </c>
      <c r="C83" s="94">
        <f>'IDT-1 Calculation'!DG83</f>
        <v>-109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119</v>
      </c>
      <c r="C84" s="94">
        <f>'IDT-1 Calculation'!DG84</f>
        <v>-119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119</v>
      </c>
      <c r="C85" s="94">
        <f>'IDT-1 Calculation'!DG85</f>
        <v>-119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124</v>
      </c>
      <c r="C86" s="94">
        <f>'IDT-1 Calculation'!DG86</f>
        <v>-124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64</v>
      </c>
      <c r="C87" s="94">
        <f>'IDT-1 Calculation'!DG87</f>
        <v>-64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49</v>
      </c>
      <c r="C88" s="94">
        <f>'IDT-1 Calculation'!DG88</f>
        <v>-49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28</v>
      </c>
      <c r="C89" s="94">
        <f>'IDT-1 Calculation'!DG89</f>
        <v>-28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15</v>
      </c>
      <c r="C90" s="94">
        <f>'IDT-1 Calculation'!DG90</f>
        <v>-15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94</v>
      </c>
      <c r="C91" s="94">
        <f>'IDT-1 Calculation'!DG91</f>
        <v>-94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99</v>
      </c>
      <c r="C92" s="94">
        <f>'IDT-1 Calculation'!DG92</f>
        <v>-99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124</v>
      </c>
      <c r="C93" s="94">
        <f>'IDT-1 Calculation'!DG93</f>
        <v>-124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111</v>
      </c>
      <c r="C94" s="94">
        <f>'IDT-1 Calculation'!DG94</f>
        <v>-111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30</v>
      </c>
      <c r="C95" s="94">
        <f>'IDT-1 Calculation'!DG95</f>
        <v>-30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10</v>
      </c>
      <c r="C96" s="94">
        <f>'IDT-1 Calculation'!DG96</f>
        <v>-10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0.64475000000000005</v>
      </c>
      <c r="C99" s="110">
        <f>SUM(C3:C98)/4000</f>
        <v>-0.59580299999999997</v>
      </c>
      <c r="D99" s="110">
        <f>SUM(D3:D98)/4000</f>
        <v>0</v>
      </c>
      <c r="E99" s="110">
        <f>SUM(E3:E98)/4000</f>
        <v>0</v>
      </c>
      <c r="F99" s="110">
        <f>SUM(F3:F98)/4000</f>
        <v>-4.8947000000000011E-2</v>
      </c>
      <c r="G99" s="111">
        <f t="shared" si="1"/>
        <v>6.2450045135165055E-17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76.25</v>
      </c>
      <c r="L3" s="201">
        <v>31.38</v>
      </c>
      <c r="M3" s="201">
        <v>0</v>
      </c>
      <c r="N3" s="201">
        <v>0.83</v>
      </c>
      <c r="O3" s="201">
        <v>1.67</v>
      </c>
      <c r="P3" s="201">
        <v>2.2799999999999998</v>
      </c>
      <c r="Q3" s="201">
        <v>0.83</v>
      </c>
      <c r="R3" s="201">
        <v>4.97</v>
      </c>
      <c r="S3" s="201">
        <v>2.83</v>
      </c>
      <c r="T3" s="201">
        <v>0</v>
      </c>
      <c r="U3" s="201">
        <v>10.92</v>
      </c>
      <c r="V3" s="201">
        <v>2.37</v>
      </c>
      <c r="W3" s="201">
        <v>5.0199999999999996</v>
      </c>
      <c r="X3" s="201">
        <v>17.16</v>
      </c>
      <c r="Y3" s="201">
        <v>0</v>
      </c>
      <c r="Z3" s="201">
        <v>35.869999999999997</v>
      </c>
      <c r="AA3" s="201">
        <v>11.31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76.25</v>
      </c>
      <c r="L4" s="201">
        <v>31.38</v>
      </c>
      <c r="M4" s="201">
        <v>0</v>
      </c>
      <c r="N4" s="201">
        <v>0.83</v>
      </c>
      <c r="O4" s="201">
        <v>1.67</v>
      </c>
      <c r="P4" s="201">
        <v>2.2799999999999998</v>
      </c>
      <c r="Q4" s="201">
        <v>0.83</v>
      </c>
      <c r="R4" s="201">
        <v>4.97</v>
      </c>
      <c r="S4" s="201">
        <v>2.83</v>
      </c>
      <c r="T4" s="201">
        <v>0</v>
      </c>
      <c r="U4" s="201">
        <v>10.92</v>
      </c>
      <c r="V4" s="201">
        <v>2.37</v>
      </c>
      <c r="W4" s="201">
        <v>5.0199999999999996</v>
      </c>
      <c r="X4" s="201">
        <v>17.16</v>
      </c>
      <c r="Y4" s="201">
        <v>0</v>
      </c>
      <c r="Z4" s="201">
        <v>35.869999999999997</v>
      </c>
      <c r="AA4" s="201">
        <v>11.31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76.25</v>
      </c>
      <c r="L5" s="201">
        <v>31.27</v>
      </c>
      <c r="M5" s="201">
        <v>0</v>
      </c>
      <c r="N5" s="201">
        <v>0.83</v>
      </c>
      <c r="O5" s="201">
        <v>1.67</v>
      </c>
      <c r="P5" s="201">
        <v>2.2799999999999998</v>
      </c>
      <c r="Q5" s="201">
        <v>0.84</v>
      </c>
      <c r="R5" s="201">
        <v>4.97</v>
      </c>
      <c r="S5" s="201">
        <v>2.83</v>
      </c>
      <c r="T5" s="201">
        <v>0</v>
      </c>
      <c r="U5" s="201">
        <v>10.92</v>
      </c>
      <c r="V5" s="201">
        <v>2.37</v>
      </c>
      <c r="W5" s="201">
        <v>5.0199999999999996</v>
      </c>
      <c r="X5" s="201">
        <v>17.16</v>
      </c>
      <c r="Y5" s="201">
        <v>0</v>
      </c>
      <c r="Z5" s="201">
        <v>35.869999999999997</v>
      </c>
      <c r="AA5" s="201">
        <v>11.31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76.25</v>
      </c>
      <c r="L6" s="201">
        <v>31.27</v>
      </c>
      <c r="M6" s="201">
        <v>0</v>
      </c>
      <c r="N6" s="201">
        <v>0.83</v>
      </c>
      <c r="O6" s="201">
        <v>1.67</v>
      </c>
      <c r="P6" s="201">
        <v>2.2799999999999998</v>
      </c>
      <c r="Q6" s="201">
        <v>0.84</v>
      </c>
      <c r="R6" s="201">
        <v>4.97</v>
      </c>
      <c r="S6" s="201">
        <v>2.83</v>
      </c>
      <c r="T6" s="201">
        <v>0</v>
      </c>
      <c r="U6" s="201">
        <v>10.92</v>
      </c>
      <c r="V6" s="201">
        <v>2.37</v>
      </c>
      <c r="W6" s="201">
        <v>5.0199999999999996</v>
      </c>
      <c r="X6" s="201">
        <v>17.16</v>
      </c>
      <c r="Y6" s="201">
        <v>0</v>
      </c>
      <c r="Z6" s="201">
        <v>35.869999999999997</v>
      </c>
      <c r="AA6" s="201">
        <v>11.31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76.25</v>
      </c>
      <c r="L7" s="201">
        <v>31.27</v>
      </c>
      <c r="M7" s="201">
        <v>0</v>
      </c>
      <c r="N7" s="201">
        <v>0.83</v>
      </c>
      <c r="O7" s="201">
        <v>1.67</v>
      </c>
      <c r="P7" s="201">
        <v>2.2799999999999998</v>
      </c>
      <c r="Q7" s="201">
        <v>0.84</v>
      </c>
      <c r="R7" s="201">
        <v>4.97</v>
      </c>
      <c r="S7" s="201">
        <v>2.83</v>
      </c>
      <c r="T7" s="201">
        <v>0</v>
      </c>
      <c r="U7" s="201">
        <v>10.92</v>
      </c>
      <c r="V7" s="201">
        <v>2.37</v>
      </c>
      <c r="W7" s="201">
        <v>5.24</v>
      </c>
      <c r="X7" s="201">
        <v>1.24</v>
      </c>
      <c r="Y7" s="201">
        <v>0</v>
      </c>
      <c r="Z7" s="201">
        <v>35.869999999999997</v>
      </c>
      <c r="AA7" s="201">
        <v>11.31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76.25</v>
      </c>
      <c r="L8" s="201">
        <v>31.27</v>
      </c>
      <c r="M8" s="201">
        <v>0</v>
      </c>
      <c r="N8" s="201">
        <v>0.83</v>
      </c>
      <c r="O8" s="201">
        <v>1.67</v>
      </c>
      <c r="P8" s="201">
        <v>2.2799999999999998</v>
      </c>
      <c r="Q8" s="201">
        <v>0.84</v>
      </c>
      <c r="R8" s="201">
        <v>4.97</v>
      </c>
      <c r="S8" s="201">
        <v>2.83</v>
      </c>
      <c r="T8" s="201">
        <v>0</v>
      </c>
      <c r="U8" s="201">
        <v>10.92</v>
      </c>
      <c r="V8" s="201">
        <v>2.37</v>
      </c>
      <c r="W8" s="201">
        <v>5.24</v>
      </c>
      <c r="X8" s="201">
        <v>1.24</v>
      </c>
      <c r="Y8" s="201">
        <v>0</v>
      </c>
      <c r="Z8" s="201">
        <v>35.869999999999997</v>
      </c>
      <c r="AA8" s="201">
        <v>11.31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76.25</v>
      </c>
      <c r="L9" s="201">
        <v>31.27</v>
      </c>
      <c r="M9" s="201">
        <v>0</v>
      </c>
      <c r="N9" s="201">
        <v>0.83</v>
      </c>
      <c r="O9" s="201">
        <v>1.67</v>
      </c>
      <c r="P9" s="201">
        <v>2.2799999999999998</v>
      </c>
      <c r="Q9" s="201">
        <v>0.84</v>
      </c>
      <c r="R9" s="201">
        <v>4.97</v>
      </c>
      <c r="S9" s="201">
        <v>2.83</v>
      </c>
      <c r="T9" s="201">
        <v>0</v>
      </c>
      <c r="U9" s="201">
        <v>10.92</v>
      </c>
      <c r="V9" s="201">
        <v>2.37</v>
      </c>
      <c r="W9" s="201">
        <v>5.24</v>
      </c>
      <c r="X9" s="201">
        <v>1.24</v>
      </c>
      <c r="Y9" s="201">
        <v>0</v>
      </c>
      <c r="Z9" s="201">
        <v>35.869999999999997</v>
      </c>
      <c r="AA9" s="201">
        <v>11.31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76.25</v>
      </c>
      <c r="L10" s="201">
        <v>31.27</v>
      </c>
      <c r="M10" s="201">
        <v>0</v>
      </c>
      <c r="N10" s="201">
        <v>0.83</v>
      </c>
      <c r="O10" s="201">
        <v>1.67</v>
      </c>
      <c r="P10" s="201">
        <v>2.2799999999999998</v>
      </c>
      <c r="Q10" s="201">
        <v>0.84</v>
      </c>
      <c r="R10" s="201">
        <v>4.97</v>
      </c>
      <c r="S10" s="201">
        <v>2.83</v>
      </c>
      <c r="T10" s="201">
        <v>0</v>
      </c>
      <c r="U10" s="201">
        <v>10.92</v>
      </c>
      <c r="V10" s="201">
        <v>2.37</v>
      </c>
      <c r="W10" s="201">
        <v>5.24</v>
      </c>
      <c r="X10" s="201">
        <v>1.24</v>
      </c>
      <c r="Y10" s="201">
        <v>0</v>
      </c>
      <c r="Z10" s="201">
        <v>35.869999999999997</v>
      </c>
      <c r="AA10" s="201">
        <v>11.31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76.25</v>
      </c>
      <c r="L11" s="201">
        <v>31.27</v>
      </c>
      <c r="M11" s="201">
        <v>0</v>
      </c>
      <c r="N11" s="201">
        <v>0.83</v>
      </c>
      <c r="O11" s="201">
        <v>1.67</v>
      </c>
      <c r="P11" s="201">
        <v>2.2799999999999998</v>
      </c>
      <c r="Q11" s="201">
        <v>0.84</v>
      </c>
      <c r="R11" s="201">
        <v>4.97</v>
      </c>
      <c r="S11" s="201">
        <v>2.83</v>
      </c>
      <c r="T11" s="201">
        <v>0</v>
      </c>
      <c r="U11" s="201">
        <v>10.92</v>
      </c>
      <c r="V11" s="201">
        <v>2.37</v>
      </c>
      <c r="W11" s="201">
        <v>0.39</v>
      </c>
      <c r="X11" s="201">
        <v>1.24</v>
      </c>
      <c r="Y11" s="201">
        <v>0</v>
      </c>
      <c r="Z11" s="201">
        <v>30.68</v>
      </c>
      <c r="AA11" s="201">
        <v>11.31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76.25</v>
      </c>
      <c r="L12" s="201">
        <v>31.27</v>
      </c>
      <c r="M12" s="201">
        <v>0</v>
      </c>
      <c r="N12" s="201">
        <v>0.83</v>
      </c>
      <c r="O12" s="201">
        <v>1.67</v>
      </c>
      <c r="P12" s="201">
        <v>2.2799999999999998</v>
      </c>
      <c r="Q12" s="201">
        <v>0.84</v>
      </c>
      <c r="R12" s="201">
        <v>4.97</v>
      </c>
      <c r="S12" s="201">
        <v>2.83</v>
      </c>
      <c r="T12" s="201">
        <v>0</v>
      </c>
      <c r="U12" s="201">
        <v>10.92</v>
      </c>
      <c r="V12" s="201">
        <v>2.37</v>
      </c>
      <c r="W12" s="201">
        <v>0.39</v>
      </c>
      <c r="X12" s="201">
        <v>1.24</v>
      </c>
      <c r="Y12" s="201">
        <v>0</v>
      </c>
      <c r="Z12" s="201">
        <v>32</v>
      </c>
      <c r="AA12" s="201">
        <v>11.31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76.25</v>
      </c>
      <c r="L13" s="201">
        <v>31.27</v>
      </c>
      <c r="M13" s="201">
        <v>0</v>
      </c>
      <c r="N13" s="201">
        <v>0.83</v>
      </c>
      <c r="O13" s="201">
        <v>1.67</v>
      </c>
      <c r="P13" s="201">
        <v>2.2799999999999998</v>
      </c>
      <c r="Q13" s="201">
        <v>0.84</v>
      </c>
      <c r="R13" s="201">
        <v>4.97</v>
      </c>
      <c r="S13" s="201">
        <v>2.83</v>
      </c>
      <c r="T13" s="201">
        <v>0</v>
      </c>
      <c r="U13" s="201">
        <v>10.92</v>
      </c>
      <c r="V13" s="201">
        <v>2.37</v>
      </c>
      <c r="W13" s="201">
        <v>0.39</v>
      </c>
      <c r="X13" s="201">
        <v>1.24</v>
      </c>
      <c r="Y13" s="201">
        <v>0</v>
      </c>
      <c r="Z13" s="201">
        <v>32</v>
      </c>
      <c r="AA13" s="201">
        <v>11.31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76.25</v>
      </c>
      <c r="L14" s="201">
        <v>31.27</v>
      </c>
      <c r="M14" s="201">
        <v>0</v>
      </c>
      <c r="N14" s="201">
        <v>0.83</v>
      </c>
      <c r="O14" s="201">
        <v>1.67</v>
      </c>
      <c r="P14" s="201">
        <v>2.2799999999999998</v>
      </c>
      <c r="Q14" s="201">
        <v>0.84</v>
      </c>
      <c r="R14" s="201">
        <v>4.97</v>
      </c>
      <c r="S14" s="201">
        <v>2.83</v>
      </c>
      <c r="T14" s="201">
        <v>0</v>
      </c>
      <c r="U14" s="201">
        <v>10.92</v>
      </c>
      <c r="V14" s="201">
        <v>2.37</v>
      </c>
      <c r="W14" s="201">
        <v>0.39</v>
      </c>
      <c r="X14" s="201">
        <v>1.24</v>
      </c>
      <c r="Y14" s="201">
        <v>0</v>
      </c>
      <c r="Z14" s="201">
        <v>32</v>
      </c>
      <c r="AA14" s="201">
        <v>11.31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76.25</v>
      </c>
      <c r="L15" s="201">
        <v>31.27</v>
      </c>
      <c r="M15" s="201">
        <v>0</v>
      </c>
      <c r="N15" s="201">
        <v>0.83</v>
      </c>
      <c r="O15" s="201">
        <v>1.67</v>
      </c>
      <c r="P15" s="201">
        <v>2.2799999999999998</v>
      </c>
      <c r="Q15" s="201">
        <v>0.84</v>
      </c>
      <c r="R15" s="201">
        <v>4.97</v>
      </c>
      <c r="S15" s="201">
        <v>2.83</v>
      </c>
      <c r="T15" s="201">
        <v>0</v>
      </c>
      <c r="U15" s="201">
        <v>10.92</v>
      </c>
      <c r="V15" s="201">
        <v>2.37</v>
      </c>
      <c r="W15" s="201">
        <v>0.39</v>
      </c>
      <c r="X15" s="201">
        <v>1.24</v>
      </c>
      <c r="Y15" s="201">
        <v>0</v>
      </c>
      <c r="Z15" s="201">
        <v>32</v>
      </c>
      <c r="AA15" s="201">
        <v>11.31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76.25</v>
      </c>
      <c r="L16" s="201">
        <v>31.27</v>
      </c>
      <c r="M16" s="201">
        <v>0</v>
      </c>
      <c r="N16" s="201">
        <v>0.83</v>
      </c>
      <c r="O16" s="201">
        <v>1.67</v>
      </c>
      <c r="P16" s="201">
        <v>2.2799999999999998</v>
      </c>
      <c r="Q16" s="201">
        <v>0.84</v>
      </c>
      <c r="R16" s="201">
        <v>4.97</v>
      </c>
      <c r="S16" s="201">
        <v>2.83</v>
      </c>
      <c r="T16" s="201">
        <v>0</v>
      </c>
      <c r="U16" s="201">
        <v>10.92</v>
      </c>
      <c r="V16" s="201">
        <v>2.37</v>
      </c>
      <c r="W16" s="201">
        <v>5.0199999999999996</v>
      </c>
      <c r="X16" s="201">
        <v>6.52</v>
      </c>
      <c r="Y16" s="201">
        <v>0</v>
      </c>
      <c r="Z16" s="201">
        <v>35.869999999999997</v>
      </c>
      <c r="AA16" s="201">
        <v>11.31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76.25</v>
      </c>
      <c r="L17" s="201">
        <v>31.27</v>
      </c>
      <c r="M17" s="201">
        <v>0</v>
      </c>
      <c r="N17" s="201">
        <v>0.83</v>
      </c>
      <c r="O17" s="201">
        <v>1.67</v>
      </c>
      <c r="P17" s="201">
        <v>2.2799999999999998</v>
      </c>
      <c r="Q17" s="201">
        <v>0.84</v>
      </c>
      <c r="R17" s="201">
        <v>4.97</v>
      </c>
      <c r="S17" s="201">
        <v>2.83</v>
      </c>
      <c r="T17" s="201">
        <v>0</v>
      </c>
      <c r="U17" s="201">
        <v>10.92</v>
      </c>
      <c r="V17" s="201">
        <v>2.37</v>
      </c>
      <c r="W17" s="201">
        <v>5.0199999999999996</v>
      </c>
      <c r="X17" s="201">
        <v>6.52</v>
      </c>
      <c r="Y17" s="201">
        <v>0</v>
      </c>
      <c r="Z17" s="201">
        <v>35.869999999999997</v>
      </c>
      <c r="AA17" s="201">
        <v>11.31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76.25</v>
      </c>
      <c r="L18" s="201">
        <v>31.27</v>
      </c>
      <c r="M18" s="201">
        <v>0</v>
      </c>
      <c r="N18" s="201">
        <v>0.83</v>
      </c>
      <c r="O18" s="201">
        <v>1.67</v>
      </c>
      <c r="P18" s="201">
        <v>2.2799999999999998</v>
      </c>
      <c r="Q18" s="201">
        <v>0.84</v>
      </c>
      <c r="R18" s="201">
        <v>4.97</v>
      </c>
      <c r="S18" s="201">
        <v>2.83</v>
      </c>
      <c r="T18" s="201">
        <v>0</v>
      </c>
      <c r="U18" s="201">
        <v>10.92</v>
      </c>
      <c r="V18" s="201">
        <v>2.37</v>
      </c>
      <c r="W18" s="201">
        <v>5.0199999999999996</v>
      </c>
      <c r="X18" s="201">
        <v>6.52</v>
      </c>
      <c r="Y18" s="201">
        <v>0</v>
      </c>
      <c r="Z18" s="201">
        <v>35.869999999999997</v>
      </c>
      <c r="AA18" s="201">
        <v>11.31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76.25</v>
      </c>
      <c r="L19" s="201">
        <v>31.27</v>
      </c>
      <c r="M19" s="201">
        <v>0</v>
      </c>
      <c r="N19" s="201">
        <v>0.83</v>
      </c>
      <c r="O19" s="201">
        <v>1.67</v>
      </c>
      <c r="P19" s="201">
        <v>2.2799999999999998</v>
      </c>
      <c r="Q19" s="201">
        <v>0.84</v>
      </c>
      <c r="R19" s="201">
        <v>4.97</v>
      </c>
      <c r="S19" s="201">
        <v>2.83</v>
      </c>
      <c r="T19" s="201">
        <v>0</v>
      </c>
      <c r="U19" s="201">
        <v>10.92</v>
      </c>
      <c r="V19" s="201">
        <v>2.37</v>
      </c>
      <c r="W19" s="201">
        <v>5.0199999999999996</v>
      </c>
      <c r="X19" s="201">
        <v>6.52</v>
      </c>
      <c r="Y19" s="201">
        <v>0</v>
      </c>
      <c r="Z19" s="201">
        <v>35.869999999999997</v>
      </c>
      <c r="AA19" s="201">
        <v>11.31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76.25</v>
      </c>
      <c r="L20" s="201">
        <v>31.27</v>
      </c>
      <c r="M20" s="201">
        <v>0</v>
      </c>
      <c r="N20" s="201">
        <v>0.83</v>
      </c>
      <c r="O20" s="201">
        <v>1.67</v>
      </c>
      <c r="P20" s="201">
        <v>2.2799999999999998</v>
      </c>
      <c r="Q20" s="201">
        <v>0.84</v>
      </c>
      <c r="R20" s="201">
        <v>4.97</v>
      </c>
      <c r="S20" s="201">
        <v>2.83</v>
      </c>
      <c r="T20" s="201">
        <v>0</v>
      </c>
      <c r="U20" s="201">
        <v>10.92</v>
      </c>
      <c r="V20" s="201">
        <v>2.37</v>
      </c>
      <c r="W20" s="201">
        <v>5.0199999999999996</v>
      </c>
      <c r="X20" s="201">
        <v>6.52</v>
      </c>
      <c r="Y20" s="201">
        <v>0</v>
      </c>
      <c r="Z20" s="201">
        <v>35.869999999999997</v>
      </c>
      <c r="AA20" s="201">
        <v>11.31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76.25</v>
      </c>
      <c r="L21" s="201">
        <v>31.27</v>
      </c>
      <c r="M21" s="201">
        <v>0</v>
      </c>
      <c r="N21" s="201">
        <v>0.83</v>
      </c>
      <c r="O21" s="201">
        <v>1.67</v>
      </c>
      <c r="P21" s="201">
        <v>2.2799999999999998</v>
      </c>
      <c r="Q21" s="201">
        <v>0.84</v>
      </c>
      <c r="R21" s="201">
        <v>4.97</v>
      </c>
      <c r="S21" s="201">
        <v>2.83</v>
      </c>
      <c r="T21" s="201">
        <v>0</v>
      </c>
      <c r="U21" s="201">
        <v>10.92</v>
      </c>
      <c r="V21" s="201">
        <v>2.37</v>
      </c>
      <c r="W21" s="201">
        <v>5.0199999999999996</v>
      </c>
      <c r="X21" s="201">
        <v>1.24</v>
      </c>
      <c r="Y21" s="201">
        <v>0</v>
      </c>
      <c r="Z21" s="201">
        <v>35.869999999999997</v>
      </c>
      <c r="AA21" s="201">
        <v>11.31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76.25</v>
      </c>
      <c r="L22" s="201">
        <v>31.27</v>
      </c>
      <c r="M22" s="201">
        <v>0</v>
      </c>
      <c r="N22" s="201">
        <v>0.83</v>
      </c>
      <c r="O22" s="201">
        <v>1.67</v>
      </c>
      <c r="P22" s="201">
        <v>2.2799999999999998</v>
      </c>
      <c r="Q22" s="201">
        <v>0.84</v>
      </c>
      <c r="R22" s="201">
        <v>4.97</v>
      </c>
      <c r="S22" s="201">
        <v>2.83</v>
      </c>
      <c r="T22" s="201">
        <v>0</v>
      </c>
      <c r="U22" s="201">
        <v>10.92</v>
      </c>
      <c r="V22" s="201">
        <v>2.37</v>
      </c>
      <c r="W22" s="201">
        <v>5.0199999999999996</v>
      </c>
      <c r="X22" s="201">
        <v>2.66</v>
      </c>
      <c r="Y22" s="201">
        <v>0</v>
      </c>
      <c r="Z22" s="201">
        <v>35.869999999999997</v>
      </c>
      <c r="AA22" s="201">
        <v>11.31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76.25</v>
      </c>
      <c r="L23" s="201">
        <v>31.38</v>
      </c>
      <c r="M23" s="201">
        <v>0</v>
      </c>
      <c r="N23" s="201">
        <v>0.83</v>
      </c>
      <c r="O23" s="201">
        <v>1.67</v>
      </c>
      <c r="P23" s="201">
        <v>2.2799999999999998</v>
      </c>
      <c r="Q23" s="201">
        <v>0.83</v>
      </c>
      <c r="R23" s="201">
        <v>4.97</v>
      </c>
      <c r="S23" s="201">
        <v>2.83</v>
      </c>
      <c r="T23" s="201">
        <v>0</v>
      </c>
      <c r="U23" s="201">
        <v>10.92</v>
      </c>
      <c r="V23" s="201">
        <v>2.37</v>
      </c>
      <c r="W23" s="201">
        <v>5.0199999999999996</v>
      </c>
      <c r="X23" s="201">
        <v>1.24</v>
      </c>
      <c r="Y23" s="201">
        <v>0</v>
      </c>
      <c r="Z23" s="201">
        <v>35.869999999999997</v>
      </c>
      <c r="AA23" s="201">
        <v>11.31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76.25</v>
      </c>
      <c r="L24" s="201">
        <v>31.38</v>
      </c>
      <c r="M24" s="201">
        <v>0</v>
      </c>
      <c r="N24" s="201">
        <v>0.83</v>
      </c>
      <c r="O24" s="201">
        <v>1.67</v>
      </c>
      <c r="P24" s="201">
        <v>2.2799999999999998</v>
      </c>
      <c r="Q24" s="201">
        <v>0.83</v>
      </c>
      <c r="R24" s="201">
        <v>4.97</v>
      </c>
      <c r="S24" s="201">
        <v>2.83</v>
      </c>
      <c r="T24" s="201">
        <v>0</v>
      </c>
      <c r="U24" s="201">
        <v>10.92</v>
      </c>
      <c r="V24" s="201">
        <v>2.37</v>
      </c>
      <c r="W24" s="201">
        <v>5.0199999999999996</v>
      </c>
      <c r="X24" s="201">
        <v>1.24</v>
      </c>
      <c r="Y24" s="201">
        <v>0</v>
      </c>
      <c r="Z24" s="201">
        <v>35.869999999999997</v>
      </c>
      <c r="AA24" s="201">
        <v>11.31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76.25</v>
      </c>
      <c r="L25" s="201">
        <v>31.38</v>
      </c>
      <c r="M25" s="201">
        <v>0</v>
      </c>
      <c r="N25" s="201">
        <v>0.83</v>
      </c>
      <c r="O25" s="201">
        <v>1.67</v>
      </c>
      <c r="P25" s="201">
        <v>2.2799999999999998</v>
      </c>
      <c r="Q25" s="201">
        <v>0.83</v>
      </c>
      <c r="R25" s="201">
        <v>4.97</v>
      </c>
      <c r="S25" s="201">
        <v>2.83</v>
      </c>
      <c r="T25" s="201">
        <v>0</v>
      </c>
      <c r="U25" s="201">
        <v>10.92</v>
      </c>
      <c r="V25" s="201">
        <v>2.37</v>
      </c>
      <c r="W25" s="201">
        <v>0.39</v>
      </c>
      <c r="X25" s="201">
        <v>1.24</v>
      </c>
      <c r="Y25" s="201">
        <v>0</v>
      </c>
      <c r="Z25" s="201">
        <v>35.869999999999997</v>
      </c>
      <c r="AA25" s="201">
        <v>11.31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76.25</v>
      </c>
      <c r="L26" s="201">
        <v>31.38</v>
      </c>
      <c r="M26" s="201">
        <v>0</v>
      </c>
      <c r="N26" s="201">
        <v>0.83</v>
      </c>
      <c r="O26" s="201">
        <v>1.67</v>
      </c>
      <c r="P26" s="201">
        <v>2.2799999999999998</v>
      </c>
      <c r="Q26" s="201">
        <v>0.83</v>
      </c>
      <c r="R26" s="201">
        <v>4.97</v>
      </c>
      <c r="S26" s="201">
        <v>2.83</v>
      </c>
      <c r="T26" s="201">
        <v>0</v>
      </c>
      <c r="U26" s="201">
        <v>10.92</v>
      </c>
      <c r="V26" s="201">
        <v>2.37</v>
      </c>
      <c r="W26" s="201">
        <v>0.39</v>
      </c>
      <c r="X26" s="201">
        <v>1.24</v>
      </c>
      <c r="Y26" s="201">
        <v>0</v>
      </c>
      <c r="Z26" s="201">
        <v>35.869999999999997</v>
      </c>
      <c r="AA26" s="201">
        <v>11.31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76.25</v>
      </c>
      <c r="L27" s="201">
        <v>31.38</v>
      </c>
      <c r="M27" s="201">
        <v>0</v>
      </c>
      <c r="N27" s="201">
        <v>0.83</v>
      </c>
      <c r="O27" s="201">
        <v>1.67</v>
      </c>
      <c r="P27" s="201">
        <v>2.2799999999999998</v>
      </c>
      <c r="Q27" s="201">
        <v>0.83</v>
      </c>
      <c r="R27" s="201">
        <v>4.97</v>
      </c>
      <c r="S27" s="201">
        <v>2.83</v>
      </c>
      <c r="T27" s="201">
        <v>0</v>
      </c>
      <c r="U27" s="201">
        <v>10.92</v>
      </c>
      <c r="V27" s="201">
        <v>2.37</v>
      </c>
      <c r="W27" s="201">
        <v>0.39</v>
      </c>
      <c r="X27" s="201">
        <v>1.24</v>
      </c>
      <c r="Y27" s="201">
        <v>0</v>
      </c>
      <c r="Z27" s="201">
        <v>2.33</v>
      </c>
      <c r="AA27" s="201">
        <v>11.31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10.59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76.25</v>
      </c>
      <c r="L28" s="201">
        <v>31.38</v>
      </c>
      <c r="M28" s="201">
        <v>0</v>
      </c>
      <c r="N28" s="201">
        <v>0.83</v>
      </c>
      <c r="O28" s="201">
        <v>1.67</v>
      </c>
      <c r="P28" s="201">
        <v>2.2799999999999998</v>
      </c>
      <c r="Q28" s="201">
        <v>0.83</v>
      </c>
      <c r="R28" s="201">
        <v>4.97</v>
      </c>
      <c r="S28" s="201">
        <v>2.83</v>
      </c>
      <c r="T28" s="201">
        <v>0</v>
      </c>
      <c r="U28" s="201">
        <v>10.92</v>
      </c>
      <c r="V28" s="201">
        <v>2.37</v>
      </c>
      <c r="W28" s="201">
        <v>0.39</v>
      </c>
      <c r="X28" s="201">
        <v>1.24</v>
      </c>
      <c r="Y28" s="201">
        <v>0</v>
      </c>
      <c r="Z28" s="201">
        <v>2.33</v>
      </c>
      <c r="AA28" s="201">
        <v>11.31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10.59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76.25</v>
      </c>
      <c r="L29" s="201">
        <v>31.38</v>
      </c>
      <c r="M29" s="201">
        <v>0</v>
      </c>
      <c r="N29" s="201">
        <v>0.83</v>
      </c>
      <c r="O29" s="201">
        <v>1.67</v>
      </c>
      <c r="P29" s="201">
        <v>2.2799999999999998</v>
      </c>
      <c r="Q29" s="201">
        <v>0.83</v>
      </c>
      <c r="R29" s="201">
        <v>4.97</v>
      </c>
      <c r="S29" s="201">
        <v>2.83</v>
      </c>
      <c r="T29" s="201">
        <v>0</v>
      </c>
      <c r="U29" s="201">
        <v>10.92</v>
      </c>
      <c r="V29" s="201">
        <v>0.17</v>
      </c>
      <c r="W29" s="201">
        <v>0.39</v>
      </c>
      <c r="X29" s="201">
        <v>1.24</v>
      </c>
      <c r="Y29" s="201">
        <v>0</v>
      </c>
      <c r="Z29" s="201">
        <v>2.33</v>
      </c>
      <c r="AA29" s="201">
        <v>11.31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10.59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76.25</v>
      </c>
      <c r="L30" s="201">
        <v>31.38</v>
      </c>
      <c r="M30" s="201">
        <v>0</v>
      </c>
      <c r="N30" s="201">
        <v>0.83</v>
      </c>
      <c r="O30" s="201">
        <v>1.67</v>
      </c>
      <c r="P30" s="201">
        <v>2.2799999999999998</v>
      </c>
      <c r="Q30" s="201">
        <v>0.83</v>
      </c>
      <c r="R30" s="201">
        <v>4.97</v>
      </c>
      <c r="S30" s="201">
        <v>2.83</v>
      </c>
      <c r="T30" s="201">
        <v>0</v>
      </c>
      <c r="U30" s="201">
        <v>10.92</v>
      </c>
      <c r="V30" s="201">
        <v>0.17</v>
      </c>
      <c r="W30" s="201">
        <v>0.39</v>
      </c>
      <c r="X30" s="201">
        <v>1.24</v>
      </c>
      <c r="Y30" s="201">
        <v>0</v>
      </c>
      <c r="Z30" s="201">
        <v>2.33</v>
      </c>
      <c r="AA30" s="201">
        <v>11.31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10.59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76.25</v>
      </c>
      <c r="L31" s="201">
        <v>31.38</v>
      </c>
      <c r="M31" s="201">
        <v>0</v>
      </c>
      <c r="N31" s="201">
        <v>0.83</v>
      </c>
      <c r="O31" s="201">
        <v>1.67</v>
      </c>
      <c r="P31" s="201">
        <v>2.2799999999999998</v>
      </c>
      <c r="Q31" s="201">
        <v>0.83</v>
      </c>
      <c r="R31" s="201">
        <v>4.97</v>
      </c>
      <c r="S31" s="201">
        <v>2.83</v>
      </c>
      <c r="T31" s="201">
        <v>0</v>
      </c>
      <c r="U31" s="201">
        <v>10.92</v>
      </c>
      <c r="V31" s="201">
        <v>0.17</v>
      </c>
      <c r="W31" s="201">
        <v>0.39</v>
      </c>
      <c r="X31" s="201">
        <v>1.24</v>
      </c>
      <c r="Y31" s="201">
        <v>0</v>
      </c>
      <c r="Z31" s="201">
        <v>2.33</v>
      </c>
      <c r="AA31" s="201">
        <v>11.31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9.01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76.25</v>
      </c>
      <c r="L32" s="201">
        <v>31.38</v>
      </c>
      <c r="M32" s="201">
        <v>0</v>
      </c>
      <c r="N32" s="201">
        <v>0.83</v>
      </c>
      <c r="O32" s="201">
        <v>1.67</v>
      </c>
      <c r="P32" s="201">
        <v>2.2799999999999998</v>
      </c>
      <c r="Q32" s="201">
        <v>0.83</v>
      </c>
      <c r="R32" s="201">
        <v>4.97</v>
      </c>
      <c r="S32" s="201">
        <v>2.83</v>
      </c>
      <c r="T32" s="201">
        <v>0</v>
      </c>
      <c r="U32" s="201">
        <v>10.92</v>
      </c>
      <c r="V32" s="201">
        <v>0.17</v>
      </c>
      <c r="W32" s="201">
        <v>0.39</v>
      </c>
      <c r="X32" s="201">
        <v>1.24</v>
      </c>
      <c r="Y32" s="201">
        <v>0</v>
      </c>
      <c r="Z32" s="201">
        <v>2.33</v>
      </c>
      <c r="AA32" s="201">
        <v>11.31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9.01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76.25</v>
      </c>
      <c r="L33" s="201">
        <v>31.38</v>
      </c>
      <c r="M33" s="201">
        <v>0</v>
      </c>
      <c r="N33" s="201">
        <v>0.83</v>
      </c>
      <c r="O33" s="201">
        <v>1.67</v>
      </c>
      <c r="P33" s="201">
        <v>2.2799999999999998</v>
      </c>
      <c r="Q33" s="201">
        <v>0.83</v>
      </c>
      <c r="R33" s="201">
        <v>4.97</v>
      </c>
      <c r="S33" s="201">
        <v>2.83</v>
      </c>
      <c r="T33" s="201">
        <v>0</v>
      </c>
      <c r="U33" s="201">
        <v>10.92</v>
      </c>
      <c r="V33" s="201">
        <v>2.37</v>
      </c>
      <c r="W33" s="201">
        <v>5.0199999999999996</v>
      </c>
      <c r="X33" s="201">
        <v>15.23</v>
      </c>
      <c r="Y33" s="201">
        <v>0</v>
      </c>
      <c r="Z33" s="201">
        <v>35.869999999999997</v>
      </c>
      <c r="AA33" s="201">
        <v>11.31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9.01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76.25</v>
      </c>
      <c r="L34" s="201">
        <v>31.38</v>
      </c>
      <c r="M34" s="201">
        <v>0</v>
      </c>
      <c r="N34" s="201">
        <v>0.83</v>
      </c>
      <c r="O34" s="201">
        <v>1.67</v>
      </c>
      <c r="P34" s="201">
        <v>2.2799999999999998</v>
      </c>
      <c r="Q34" s="201">
        <v>0.83</v>
      </c>
      <c r="R34" s="201">
        <v>4.97</v>
      </c>
      <c r="S34" s="201">
        <v>2.83</v>
      </c>
      <c r="T34" s="201">
        <v>0</v>
      </c>
      <c r="U34" s="201">
        <v>10.92</v>
      </c>
      <c r="V34" s="201">
        <v>2.37</v>
      </c>
      <c r="W34" s="201">
        <v>5.0199999999999996</v>
      </c>
      <c r="X34" s="201">
        <v>15.23</v>
      </c>
      <c r="Y34" s="201">
        <v>0</v>
      </c>
      <c r="Z34" s="201">
        <v>35.869999999999997</v>
      </c>
      <c r="AA34" s="201">
        <v>11.31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10.59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76.25</v>
      </c>
      <c r="L35" s="201">
        <v>31.38</v>
      </c>
      <c r="M35" s="201">
        <v>0</v>
      </c>
      <c r="N35" s="201">
        <v>0.83</v>
      </c>
      <c r="O35" s="201">
        <v>1.67</v>
      </c>
      <c r="P35" s="201">
        <v>2.2799999999999998</v>
      </c>
      <c r="Q35" s="201">
        <v>0.83</v>
      </c>
      <c r="R35" s="201">
        <v>4.97</v>
      </c>
      <c r="S35" s="201">
        <v>2.83</v>
      </c>
      <c r="T35" s="201">
        <v>0</v>
      </c>
      <c r="U35" s="201">
        <v>10.92</v>
      </c>
      <c r="V35" s="201">
        <v>2.37</v>
      </c>
      <c r="W35" s="201">
        <v>5.0199999999999996</v>
      </c>
      <c r="X35" s="201">
        <v>12.33</v>
      </c>
      <c r="Y35" s="201">
        <v>0</v>
      </c>
      <c r="Z35" s="201">
        <v>35.869999999999997</v>
      </c>
      <c r="AA35" s="201">
        <v>11.31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9.01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76.25</v>
      </c>
      <c r="L36" s="201">
        <v>31.38</v>
      </c>
      <c r="M36" s="201">
        <v>0</v>
      </c>
      <c r="N36" s="201">
        <v>0.83</v>
      </c>
      <c r="O36" s="201">
        <v>1.67</v>
      </c>
      <c r="P36" s="201">
        <v>2.2799999999999998</v>
      </c>
      <c r="Q36" s="201">
        <v>0.83</v>
      </c>
      <c r="R36" s="201">
        <v>4.97</v>
      </c>
      <c r="S36" s="201">
        <v>2.83</v>
      </c>
      <c r="T36" s="201">
        <v>0</v>
      </c>
      <c r="U36" s="201">
        <v>10.92</v>
      </c>
      <c r="V36" s="201">
        <v>2.37</v>
      </c>
      <c r="W36" s="201">
        <v>5.0199999999999996</v>
      </c>
      <c r="X36" s="201">
        <v>12.33</v>
      </c>
      <c r="Y36" s="201">
        <v>0</v>
      </c>
      <c r="Z36" s="201">
        <v>35.869999999999997</v>
      </c>
      <c r="AA36" s="201">
        <v>11.31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76.25</v>
      </c>
      <c r="L37" s="201">
        <v>31.38</v>
      </c>
      <c r="M37" s="201">
        <v>0</v>
      </c>
      <c r="N37" s="201">
        <v>0.83</v>
      </c>
      <c r="O37" s="201">
        <v>1.67</v>
      </c>
      <c r="P37" s="201">
        <v>2.2799999999999998</v>
      </c>
      <c r="Q37" s="201">
        <v>0.83</v>
      </c>
      <c r="R37" s="201">
        <v>4.97</v>
      </c>
      <c r="S37" s="201">
        <v>2.83</v>
      </c>
      <c r="T37" s="201">
        <v>0</v>
      </c>
      <c r="U37" s="201">
        <v>10.92</v>
      </c>
      <c r="V37" s="201">
        <v>2.37</v>
      </c>
      <c r="W37" s="201">
        <v>5.0199999999999996</v>
      </c>
      <c r="X37" s="201">
        <v>12.33</v>
      </c>
      <c r="Y37" s="201">
        <v>0</v>
      </c>
      <c r="Z37" s="201">
        <v>35.74</v>
      </c>
      <c r="AA37" s="201">
        <v>11.26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76.25</v>
      </c>
      <c r="L38" s="201">
        <v>31.38</v>
      </c>
      <c r="M38" s="201">
        <v>0</v>
      </c>
      <c r="N38" s="201">
        <v>0.83</v>
      </c>
      <c r="O38" s="201">
        <v>1.67</v>
      </c>
      <c r="P38" s="201">
        <v>2.2799999999999998</v>
      </c>
      <c r="Q38" s="201">
        <v>0.83</v>
      </c>
      <c r="R38" s="201">
        <v>4.97</v>
      </c>
      <c r="S38" s="201">
        <v>2.83</v>
      </c>
      <c r="T38" s="201">
        <v>0</v>
      </c>
      <c r="U38" s="201">
        <v>10.92</v>
      </c>
      <c r="V38" s="201">
        <v>2.37</v>
      </c>
      <c r="W38" s="201">
        <v>5.0199999999999996</v>
      </c>
      <c r="X38" s="201">
        <v>6.52</v>
      </c>
      <c r="Y38" s="201">
        <v>0</v>
      </c>
      <c r="Z38" s="201">
        <v>35.74</v>
      </c>
      <c r="AA38" s="201">
        <v>11.26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76.25</v>
      </c>
      <c r="L39" s="201">
        <v>31.38</v>
      </c>
      <c r="M39" s="201">
        <v>0</v>
      </c>
      <c r="N39" s="201">
        <v>0.83</v>
      </c>
      <c r="O39" s="201">
        <v>1.67</v>
      </c>
      <c r="P39" s="201">
        <v>2.2799999999999998</v>
      </c>
      <c r="Q39" s="201">
        <v>0.83</v>
      </c>
      <c r="R39" s="201">
        <v>4.97</v>
      </c>
      <c r="S39" s="201">
        <v>2.83</v>
      </c>
      <c r="T39" s="201">
        <v>0</v>
      </c>
      <c r="U39" s="201">
        <v>10.92</v>
      </c>
      <c r="V39" s="201">
        <v>2.37</v>
      </c>
      <c r="W39" s="201">
        <v>5.0199999999999996</v>
      </c>
      <c r="X39" s="201">
        <v>6.53</v>
      </c>
      <c r="Y39" s="201">
        <v>0</v>
      </c>
      <c r="Z39" s="201">
        <v>35.869999999999997</v>
      </c>
      <c r="AA39" s="201">
        <v>11.31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10.59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76.25</v>
      </c>
      <c r="L40" s="201">
        <v>31.38</v>
      </c>
      <c r="M40" s="201">
        <v>0</v>
      </c>
      <c r="N40" s="201">
        <v>0.83</v>
      </c>
      <c r="O40" s="201">
        <v>1.67</v>
      </c>
      <c r="P40" s="201">
        <v>2.2799999999999998</v>
      </c>
      <c r="Q40" s="201">
        <v>0.83</v>
      </c>
      <c r="R40" s="201">
        <v>4.97</v>
      </c>
      <c r="S40" s="201">
        <v>2.83</v>
      </c>
      <c r="T40" s="201">
        <v>0</v>
      </c>
      <c r="U40" s="201">
        <v>10.92</v>
      </c>
      <c r="V40" s="201">
        <v>2.37</v>
      </c>
      <c r="W40" s="201">
        <v>5.0199999999999996</v>
      </c>
      <c r="X40" s="201">
        <v>1.24</v>
      </c>
      <c r="Y40" s="201">
        <v>0</v>
      </c>
      <c r="Z40" s="201">
        <v>35.869999999999997</v>
      </c>
      <c r="AA40" s="201">
        <v>11.31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10.59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76.25</v>
      </c>
      <c r="L41" s="201">
        <v>31.38</v>
      </c>
      <c r="M41" s="201">
        <v>0</v>
      </c>
      <c r="N41" s="201">
        <v>0.83</v>
      </c>
      <c r="O41" s="201">
        <v>1.67</v>
      </c>
      <c r="P41" s="201">
        <v>2.2799999999999998</v>
      </c>
      <c r="Q41" s="201">
        <v>0.83</v>
      </c>
      <c r="R41" s="201">
        <v>4.97</v>
      </c>
      <c r="S41" s="201">
        <v>2.83</v>
      </c>
      <c r="T41" s="201">
        <v>0</v>
      </c>
      <c r="U41" s="201">
        <v>10.92</v>
      </c>
      <c r="V41" s="201">
        <v>2.37</v>
      </c>
      <c r="W41" s="201">
        <v>5.0199999999999996</v>
      </c>
      <c r="X41" s="201">
        <v>17.16</v>
      </c>
      <c r="Y41" s="201">
        <v>0</v>
      </c>
      <c r="Z41" s="201">
        <v>35.869999999999997</v>
      </c>
      <c r="AA41" s="201">
        <v>11.31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9.01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76.25</v>
      </c>
      <c r="L42" s="201">
        <v>31.38</v>
      </c>
      <c r="M42" s="201">
        <v>0</v>
      </c>
      <c r="N42" s="201">
        <v>0.83</v>
      </c>
      <c r="O42" s="201">
        <v>1.67</v>
      </c>
      <c r="P42" s="201">
        <v>2.2799999999999998</v>
      </c>
      <c r="Q42" s="201">
        <v>0.83</v>
      </c>
      <c r="R42" s="201">
        <v>4.97</v>
      </c>
      <c r="S42" s="201">
        <v>2.83</v>
      </c>
      <c r="T42" s="201">
        <v>0</v>
      </c>
      <c r="U42" s="201">
        <v>10.92</v>
      </c>
      <c r="V42" s="201">
        <v>2.37</v>
      </c>
      <c r="W42" s="201">
        <v>5.0199999999999996</v>
      </c>
      <c r="X42" s="201">
        <v>17.16</v>
      </c>
      <c r="Y42" s="201">
        <v>0</v>
      </c>
      <c r="Z42" s="201">
        <v>35.869999999999997</v>
      </c>
      <c r="AA42" s="201">
        <v>11.31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9.01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22.13</v>
      </c>
      <c r="K43" s="201">
        <v>76.25</v>
      </c>
      <c r="L43" s="201">
        <v>31.38</v>
      </c>
      <c r="M43" s="201">
        <v>0</v>
      </c>
      <c r="N43" s="201">
        <v>0.83</v>
      </c>
      <c r="O43" s="201">
        <v>1.67</v>
      </c>
      <c r="P43" s="201">
        <v>2.2799999999999998</v>
      </c>
      <c r="Q43" s="201">
        <v>0.83</v>
      </c>
      <c r="R43" s="201">
        <v>4.97</v>
      </c>
      <c r="S43" s="201">
        <v>2.83</v>
      </c>
      <c r="T43" s="201">
        <v>0</v>
      </c>
      <c r="U43" s="201">
        <v>10.92</v>
      </c>
      <c r="V43" s="201">
        <v>2.37</v>
      </c>
      <c r="W43" s="201">
        <v>5.0199999999999996</v>
      </c>
      <c r="X43" s="201">
        <v>17.16</v>
      </c>
      <c r="Y43" s="201">
        <v>0</v>
      </c>
      <c r="Z43" s="201">
        <v>35.869999999999997</v>
      </c>
      <c r="AA43" s="201">
        <v>11.31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22.13</v>
      </c>
      <c r="K44" s="201">
        <v>76.25</v>
      </c>
      <c r="L44" s="201">
        <v>31.38</v>
      </c>
      <c r="M44" s="201">
        <v>0</v>
      </c>
      <c r="N44" s="201">
        <v>0.83</v>
      </c>
      <c r="O44" s="201">
        <v>1.67</v>
      </c>
      <c r="P44" s="201">
        <v>2.2799999999999998</v>
      </c>
      <c r="Q44" s="201">
        <v>0.83</v>
      </c>
      <c r="R44" s="201">
        <v>4.97</v>
      </c>
      <c r="S44" s="201">
        <v>2.83</v>
      </c>
      <c r="T44" s="201">
        <v>0</v>
      </c>
      <c r="U44" s="201">
        <v>10.92</v>
      </c>
      <c r="V44" s="201">
        <v>2.37</v>
      </c>
      <c r="W44" s="201">
        <v>5.0199999999999996</v>
      </c>
      <c r="X44" s="201">
        <v>17.16</v>
      </c>
      <c r="Y44" s="201">
        <v>0</v>
      </c>
      <c r="Z44" s="201">
        <v>35.869999999999997</v>
      </c>
      <c r="AA44" s="201">
        <v>11.31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22.13</v>
      </c>
      <c r="K45" s="201">
        <v>76.25</v>
      </c>
      <c r="L45" s="201">
        <v>31.38</v>
      </c>
      <c r="M45" s="201">
        <v>0</v>
      </c>
      <c r="N45" s="201">
        <v>0.83</v>
      </c>
      <c r="O45" s="201">
        <v>1.67</v>
      </c>
      <c r="P45" s="201">
        <v>2.2799999999999998</v>
      </c>
      <c r="Q45" s="201">
        <v>0.83</v>
      </c>
      <c r="R45" s="201">
        <v>4.97</v>
      </c>
      <c r="S45" s="201">
        <v>2.83</v>
      </c>
      <c r="T45" s="201">
        <v>0</v>
      </c>
      <c r="U45" s="201">
        <v>10.92</v>
      </c>
      <c r="V45" s="201">
        <v>2.37</v>
      </c>
      <c r="W45" s="201">
        <v>5.0199999999999996</v>
      </c>
      <c r="X45" s="201">
        <v>17.16</v>
      </c>
      <c r="Y45" s="201">
        <v>0</v>
      </c>
      <c r="Z45" s="201">
        <v>35.869999999999997</v>
      </c>
      <c r="AA45" s="201">
        <v>11.31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22.13</v>
      </c>
      <c r="K46" s="201">
        <v>76.25</v>
      </c>
      <c r="L46" s="201">
        <v>31.38</v>
      </c>
      <c r="M46" s="201">
        <v>0</v>
      </c>
      <c r="N46" s="201">
        <v>0.83</v>
      </c>
      <c r="O46" s="201">
        <v>1.67</v>
      </c>
      <c r="P46" s="201">
        <v>2.2799999999999998</v>
      </c>
      <c r="Q46" s="201">
        <v>0.83</v>
      </c>
      <c r="R46" s="201">
        <v>4.97</v>
      </c>
      <c r="S46" s="201">
        <v>2.83</v>
      </c>
      <c r="T46" s="201">
        <v>0</v>
      </c>
      <c r="U46" s="201">
        <v>10.92</v>
      </c>
      <c r="V46" s="201">
        <v>2.37</v>
      </c>
      <c r="W46" s="201">
        <v>5.0199999999999996</v>
      </c>
      <c r="X46" s="201">
        <v>17.16</v>
      </c>
      <c r="Y46" s="201">
        <v>0</v>
      </c>
      <c r="Z46" s="201">
        <v>35.869999999999997</v>
      </c>
      <c r="AA46" s="201">
        <v>11.31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22.13</v>
      </c>
      <c r="K47" s="201">
        <v>76.25</v>
      </c>
      <c r="L47" s="201">
        <v>31.38</v>
      </c>
      <c r="M47" s="201">
        <v>0</v>
      </c>
      <c r="N47" s="201">
        <v>0.83</v>
      </c>
      <c r="O47" s="201">
        <v>1.67</v>
      </c>
      <c r="P47" s="201">
        <v>2.2799999999999998</v>
      </c>
      <c r="Q47" s="201">
        <v>0.83</v>
      </c>
      <c r="R47" s="201">
        <v>4.97</v>
      </c>
      <c r="S47" s="201">
        <v>2.83</v>
      </c>
      <c r="T47" s="201">
        <v>0</v>
      </c>
      <c r="U47" s="201">
        <v>10.92</v>
      </c>
      <c r="V47" s="201">
        <v>2.37</v>
      </c>
      <c r="W47" s="201">
        <v>5.0199999999999996</v>
      </c>
      <c r="X47" s="201">
        <v>17.16</v>
      </c>
      <c r="Y47" s="201">
        <v>0</v>
      </c>
      <c r="Z47" s="201">
        <v>35.869999999999997</v>
      </c>
      <c r="AA47" s="201">
        <v>11.31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22.13</v>
      </c>
      <c r="K48" s="201">
        <v>76.25</v>
      </c>
      <c r="L48" s="201">
        <v>31.38</v>
      </c>
      <c r="M48" s="201">
        <v>0</v>
      </c>
      <c r="N48" s="201">
        <v>0.83</v>
      </c>
      <c r="O48" s="201">
        <v>1.67</v>
      </c>
      <c r="P48" s="201">
        <v>2.2799999999999998</v>
      </c>
      <c r="Q48" s="201">
        <v>0.83</v>
      </c>
      <c r="R48" s="201">
        <v>4.97</v>
      </c>
      <c r="S48" s="201">
        <v>2.83</v>
      </c>
      <c r="T48" s="201">
        <v>0</v>
      </c>
      <c r="U48" s="201">
        <v>10.92</v>
      </c>
      <c r="V48" s="201">
        <v>2.37</v>
      </c>
      <c r="W48" s="201">
        <v>5.0199999999999996</v>
      </c>
      <c r="X48" s="201">
        <v>17.16</v>
      </c>
      <c r="Y48" s="201">
        <v>0</v>
      </c>
      <c r="Z48" s="201">
        <v>35.869999999999997</v>
      </c>
      <c r="AA48" s="201">
        <v>11.31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22.13</v>
      </c>
      <c r="K49" s="201">
        <v>76.25</v>
      </c>
      <c r="L49" s="201">
        <v>40.369999999999997</v>
      </c>
      <c r="M49" s="201">
        <v>0</v>
      </c>
      <c r="N49" s="201">
        <v>0.83</v>
      </c>
      <c r="O49" s="201">
        <v>1.67</v>
      </c>
      <c r="P49" s="201">
        <v>2.2799999999999998</v>
      </c>
      <c r="Q49" s="201">
        <v>0.83</v>
      </c>
      <c r="R49" s="201">
        <v>4.97</v>
      </c>
      <c r="S49" s="201">
        <v>2.83</v>
      </c>
      <c r="T49" s="201">
        <v>0</v>
      </c>
      <c r="U49" s="201">
        <v>10.92</v>
      </c>
      <c r="V49" s="201">
        <v>2.37</v>
      </c>
      <c r="W49" s="201">
        <v>5.0199999999999996</v>
      </c>
      <c r="X49" s="201">
        <v>17.16</v>
      </c>
      <c r="Y49" s="201">
        <v>0</v>
      </c>
      <c r="Z49" s="201">
        <v>35.869999999999997</v>
      </c>
      <c r="AA49" s="201">
        <v>11.31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22.13</v>
      </c>
      <c r="K50" s="201">
        <v>76.25</v>
      </c>
      <c r="L50" s="201">
        <v>40.369999999999997</v>
      </c>
      <c r="M50" s="201">
        <v>0</v>
      </c>
      <c r="N50" s="201">
        <v>0.83</v>
      </c>
      <c r="O50" s="201">
        <v>1.67</v>
      </c>
      <c r="P50" s="201">
        <v>2.2799999999999998</v>
      </c>
      <c r="Q50" s="201">
        <v>0.83</v>
      </c>
      <c r="R50" s="201">
        <v>4.97</v>
      </c>
      <c r="S50" s="201">
        <v>2.83</v>
      </c>
      <c r="T50" s="201">
        <v>0</v>
      </c>
      <c r="U50" s="201">
        <v>10.92</v>
      </c>
      <c r="V50" s="201">
        <v>2.37</v>
      </c>
      <c r="W50" s="201">
        <v>5.0199999999999996</v>
      </c>
      <c r="X50" s="201">
        <v>17.16</v>
      </c>
      <c r="Y50" s="201">
        <v>0</v>
      </c>
      <c r="Z50" s="201">
        <v>35.869999999999997</v>
      </c>
      <c r="AA50" s="201">
        <v>11.31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22.13</v>
      </c>
      <c r="K51" s="201">
        <v>76.25</v>
      </c>
      <c r="L51" s="201">
        <v>40.270000000000003</v>
      </c>
      <c r="M51" s="201">
        <v>0</v>
      </c>
      <c r="N51" s="201">
        <v>0.83</v>
      </c>
      <c r="O51" s="201">
        <v>1.67</v>
      </c>
      <c r="P51" s="201">
        <v>2.2799999999999998</v>
      </c>
      <c r="Q51" s="201">
        <v>0.84</v>
      </c>
      <c r="R51" s="201">
        <v>4.97</v>
      </c>
      <c r="S51" s="201">
        <v>2.83</v>
      </c>
      <c r="T51" s="201">
        <v>0</v>
      </c>
      <c r="U51" s="201">
        <v>10.92</v>
      </c>
      <c r="V51" s="201">
        <v>2.37</v>
      </c>
      <c r="W51" s="201">
        <v>5.0199999999999996</v>
      </c>
      <c r="X51" s="201">
        <v>17.16</v>
      </c>
      <c r="Y51" s="201">
        <v>0</v>
      </c>
      <c r="Z51" s="201">
        <v>35.869999999999997</v>
      </c>
      <c r="AA51" s="201">
        <v>11.31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22.13</v>
      </c>
      <c r="K52" s="201">
        <v>76.25</v>
      </c>
      <c r="L52" s="201">
        <v>40.270000000000003</v>
      </c>
      <c r="M52" s="201">
        <v>0</v>
      </c>
      <c r="N52" s="201">
        <v>0.83</v>
      </c>
      <c r="O52" s="201">
        <v>1.67</v>
      </c>
      <c r="P52" s="201">
        <v>2.2799999999999998</v>
      </c>
      <c r="Q52" s="201">
        <v>0.84</v>
      </c>
      <c r="R52" s="201">
        <v>4.97</v>
      </c>
      <c r="S52" s="201">
        <v>2.83</v>
      </c>
      <c r="T52" s="201">
        <v>0</v>
      </c>
      <c r="U52" s="201">
        <v>10.92</v>
      </c>
      <c r="V52" s="201">
        <v>2.37</v>
      </c>
      <c r="W52" s="201">
        <v>5.46</v>
      </c>
      <c r="X52" s="201">
        <v>17.16</v>
      </c>
      <c r="Y52" s="201">
        <v>0</v>
      </c>
      <c r="Z52" s="201">
        <v>35.869999999999997</v>
      </c>
      <c r="AA52" s="201">
        <v>11.31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22.13</v>
      </c>
      <c r="K53" s="201">
        <v>76.25</v>
      </c>
      <c r="L53" s="201">
        <v>40.270000000000003</v>
      </c>
      <c r="M53" s="201">
        <v>0</v>
      </c>
      <c r="N53" s="201">
        <v>0.83</v>
      </c>
      <c r="O53" s="201">
        <v>1.67</v>
      </c>
      <c r="P53" s="201">
        <v>2.2799999999999998</v>
      </c>
      <c r="Q53" s="201">
        <v>0.77</v>
      </c>
      <c r="R53" s="201">
        <v>4.8</v>
      </c>
      <c r="S53" s="201">
        <v>2.7</v>
      </c>
      <c r="T53" s="201">
        <v>0</v>
      </c>
      <c r="U53" s="201">
        <v>10.92</v>
      </c>
      <c r="V53" s="201">
        <v>2.37</v>
      </c>
      <c r="W53" s="201">
        <v>5.46</v>
      </c>
      <c r="X53" s="201">
        <v>17.16</v>
      </c>
      <c r="Y53" s="201">
        <v>0</v>
      </c>
      <c r="Z53" s="201">
        <v>35.869999999999997</v>
      </c>
      <c r="AA53" s="201">
        <v>10.91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22.13</v>
      </c>
      <c r="K54" s="201">
        <v>76.25</v>
      </c>
      <c r="L54" s="201">
        <v>40.270000000000003</v>
      </c>
      <c r="M54" s="201">
        <v>0</v>
      </c>
      <c r="N54" s="201">
        <v>0.83</v>
      </c>
      <c r="O54" s="201">
        <v>1.67</v>
      </c>
      <c r="P54" s="201">
        <v>2.2799999999999998</v>
      </c>
      <c r="Q54" s="201">
        <v>0.77</v>
      </c>
      <c r="R54" s="201">
        <v>4.8</v>
      </c>
      <c r="S54" s="201">
        <v>2.7</v>
      </c>
      <c r="T54" s="201">
        <v>0</v>
      </c>
      <c r="U54" s="201">
        <v>10.92</v>
      </c>
      <c r="V54" s="201">
        <v>2.37</v>
      </c>
      <c r="W54" s="201">
        <v>5.46</v>
      </c>
      <c r="X54" s="201">
        <v>17.16</v>
      </c>
      <c r="Y54" s="201">
        <v>0</v>
      </c>
      <c r="Z54" s="201">
        <v>35.869999999999997</v>
      </c>
      <c r="AA54" s="201">
        <v>10.91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22.13</v>
      </c>
      <c r="K55" s="201">
        <v>76.25</v>
      </c>
      <c r="L55" s="201">
        <v>40.270000000000003</v>
      </c>
      <c r="M55" s="201">
        <v>0</v>
      </c>
      <c r="N55" s="201">
        <v>0.83</v>
      </c>
      <c r="O55" s="201">
        <v>1.67</v>
      </c>
      <c r="P55" s="201">
        <v>2.2799999999999998</v>
      </c>
      <c r="Q55" s="201">
        <v>0.84</v>
      </c>
      <c r="R55" s="201">
        <v>4.97</v>
      </c>
      <c r="S55" s="201">
        <v>2.83</v>
      </c>
      <c r="T55" s="201">
        <v>0</v>
      </c>
      <c r="U55" s="201">
        <v>10.92</v>
      </c>
      <c r="V55" s="201">
        <v>2.37</v>
      </c>
      <c r="W55" s="201">
        <v>5.46</v>
      </c>
      <c r="X55" s="201">
        <v>17.16</v>
      </c>
      <c r="Y55" s="201">
        <v>0</v>
      </c>
      <c r="Z55" s="201">
        <v>35.869999999999997</v>
      </c>
      <c r="AA55" s="201">
        <v>11.31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22.13</v>
      </c>
      <c r="K56" s="201">
        <v>76.25</v>
      </c>
      <c r="L56" s="201">
        <v>40.270000000000003</v>
      </c>
      <c r="M56" s="201">
        <v>0</v>
      </c>
      <c r="N56" s="201">
        <v>0.83</v>
      </c>
      <c r="O56" s="201">
        <v>1.67</v>
      </c>
      <c r="P56" s="201">
        <v>2.2799999999999998</v>
      </c>
      <c r="Q56" s="201">
        <v>0.84</v>
      </c>
      <c r="R56" s="201">
        <v>4.97</v>
      </c>
      <c r="S56" s="201">
        <v>2.83</v>
      </c>
      <c r="T56" s="201">
        <v>0</v>
      </c>
      <c r="U56" s="201">
        <v>10.92</v>
      </c>
      <c r="V56" s="201">
        <v>2.37</v>
      </c>
      <c r="W56" s="201">
        <v>5.46</v>
      </c>
      <c r="X56" s="201">
        <v>17.16</v>
      </c>
      <c r="Y56" s="201">
        <v>0</v>
      </c>
      <c r="Z56" s="201">
        <v>35.869999999999997</v>
      </c>
      <c r="AA56" s="201">
        <v>11.31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22.13</v>
      </c>
      <c r="K57" s="201">
        <v>76.25</v>
      </c>
      <c r="L57" s="201">
        <v>40.270000000000003</v>
      </c>
      <c r="M57" s="201">
        <v>0</v>
      </c>
      <c r="N57" s="201">
        <v>0.83</v>
      </c>
      <c r="O57" s="201">
        <v>1.67</v>
      </c>
      <c r="P57" s="201">
        <v>2.2799999999999998</v>
      </c>
      <c r="Q57" s="201">
        <v>0.84</v>
      </c>
      <c r="R57" s="201">
        <v>4.97</v>
      </c>
      <c r="S57" s="201">
        <v>2.83</v>
      </c>
      <c r="T57" s="201">
        <v>0</v>
      </c>
      <c r="U57" s="201">
        <v>10.92</v>
      </c>
      <c r="V57" s="201">
        <v>2.37</v>
      </c>
      <c r="W57" s="201">
        <v>5.46</v>
      </c>
      <c r="X57" s="201">
        <v>17.16</v>
      </c>
      <c r="Y57" s="201">
        <v>0</v>
      </c>
      <c r="Z57" s="201">
        <v>35.869999999999997</v>
      </c>
      <c r="AA57" s="201">
        <v>11.31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22.13</v>
      </c>
      <c r="K58" s="201">
        <v>76.25</v>
      </c>
      <c r="L58" s="201">
        <v>40.270000000000003</v>
      </c>
      <c r="M58" s="201">
        <v>0</v>
      </c>
      <c r="N58" s="201">
        <v>0.83</v>
      </c>
      <c r="O58" s="201">
        <v>1.67</v>
      </c>
      <c r="P58" s="201">
        <v>2.2799999999999998</v>
      </c>
      <c r="Q58" s="201">
        <v>0.84</v>
      </c>
      <c r="R58" s="201">
        <v>4.97</v>
      </c>
      <c r="S58" s="201">
        <v>2.83</v>
      </c>
      <c r="T58" s="201">
        <v>0</v>
      </c>
      <c r="U58" s="201">
        <v>10.92</v>
      </c>
      <c r="V58" s="201">
        <v>2.37</v>
      </c>
      <c r="W58" s="201">
        <v>5.46</v>
      </c>
      <c r="X58" s="201">
        <v>17.16</v>
      </c>
      <c r="Y58" s="201">
        <v>0</v>
      </c>
      <c r="Z58" s="201">
        <v>35.869999999999997</v>
      </c>
      <c r="AA58" s="201">
        <v>11.31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22.13</v>
      </c>
      <c r="K59" s="201">
        <v>76.25</v>
      </c>
      <c r="L59" s="201">
        <v>40.270000000000003</v>
      </c>
      <c r="M59" s="201">
        <v>0</v>
      </c>
      <c r="N59" s="201">
        <v>0.83</v>
      </c>
      <c r="O59" s="201">
        <v>1.67</v>
      </c>
      <c r="P59" s="201">
        <v>2.2799999999999998</v>
      </c>
      <c r="Q59" s="201">
        <v>0.84</v>
      </c>
      <c r="R59" s="201">
        <v>4.97</v>
      </c>
      <c r="S59" s="201">
        <v>2.83</v>
      </c>
      <c r="T59" s="201">
        <v>0</v>
      </c>
      <c r="U59" s="201">
        <v>10.92</v>
      </c>
      <c r="V59" s="201">
        <v>2.37</v>
      </c>
      <c r="W59" s="201">
        <v>5.46</v>
      </c>
      <c r="X59" s="201">
        <v>17.16</v>
      </c>
      <c r="Y59" s="201">
        <v>0</v>
      </c>
      <c r="Z59" s="201">
        <v>35.869999999999997</v>
      </c>
      <c r="AA59" s="201">
        <v>11.31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22.13</v>
      </c>
      <c r="K60" s="201">
        <v>76.25</v>
      </c>
      <c r="L60" s="201">
        <v>40.270000000000003</v>
      </c>
      <c r="M60" s="201">
        <v>0</v>
      </c>
      <c r="N60" s="201">
        <v>0.83</v>
      </c>
      <c r="O60" s="201">
        <v>1.67</v>
      </c>
      <c r="P60" s="201">
        <v>2.2799999999999998</v>
      </c>
      <c r="Q60" s="201">
        <v>0.84</v>
      </c>
      <c r="R60" s="201">
        <v>4.97</v>
      </c>
      <c r="S60" s="201">
        <v>2.83</v>
      </c>
      <c r="T60" s="201">
        <v>0</v>
      </c>
      <c r="U60" s="201">
        <v>10.92</v>
      </c>
      <c r="V60" s="201">
        <v>2.37</v>
      </c>
      <c r="W60" s="201">
        <v>5.46</v>
      </c>
      <c r="X60" s="201">
        <v>17.16</v>
      </c>
      <c r="Y60" s="201">
        <v>0</v>
      </c>
      <c r="Z60" s="201">
        <v>35.869999999999997</v>
      </c>
      <c r="AA60" s="201">
        <v>11.31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22.13</v>
      </c>
      <c r="K61" s="201">
        <v>76.25</v>
      </c>
      <c r="L61" s="201">
        <v>40.270000000000003</v>
      </c>
      <c r="M61" s="201">
        <v>0</v>
      </c>
      <c r="N61" s="201">
        <v>0.83</v>
      </c>
      <c r="O61" s="201">
        <v>1.67</v>
      </c>
      <c r="P61" s="201">
        <v>2.2799999999999998</v>
      </c>
      <c r="Q61" s="201">
        <v>0.84</v>
      </c>
      <c r="R61" s="201">
        <v>4.97</v>
      </c>
      <c r="S61" s="201">
        <v>2.83</v>
      </c>
      <c r="T61" s="201">
        <v>0</v>
      </c>
      <c r="U61" s="201">
        <v>10.92</v>
      </c>
      <c r="V61" s="201">
        <v>2.37</v>
      </c>
      <c r="W61" s="201">
        <v>5.46</v>
      </c>
      <c r="X61" s="201">
        <v>17.16</v>
      </c>
      <c r="Y61" s="201">
        <v>0</v>
      </c>
      <c r="Z61" s="201">
        <v>35.869999999999997</v>
      </c>
      <c r="AA61" s="201">
        <v>11.31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22.13</v>
      </c>
      <c r="K62" s="201">
        <v>76.25</v>
      </c>
      <c r="L62" s="201">
        <v>40.270000000000003</v>
      </c>
      <c r="M62" s="201">
        <v>0</v>
      </c>
      <c r="N62" s="201">
        <v>0.83</v>
      </c>
      <c r="O62" s="201">
        <v>1.67</v>
      </c>
      <c r="P62" s="201">
        <v>2.2799999999999998</v>
      </c>
      <c r="Q62" s="201">
        <v>0.84</v>
      </c>
      <c r="R62" s="201">
        <v>4.97</v>
      </c>
      <c r="S62" s="201">
        <v>2.83</v>
      </c>
      <c r="T62" s="201">
        <v>0</v>
      </c>
      <c r="U62" s="201">
        <v>10.92</v>
      </c>
      <c r="V62" s="201">
        <v>2.37</v>
      </c>
      <c r="W62" s="201">
        <v>5.46</v>
      </c>
      <c r="X62" s="201">
        <v>17.16</v>
      </c>
      <c r="Y62" s="201">
        <v>0</v>
      </c>
      <c r="Z62" s="201">
        <v>35.869999999999997</v>
      </c>
      <c r="AA62" s="201">
        <v>11.31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22.13</v>
      </c>
      <c r="K63" s="201">
        <v>76.25</v>
      </c>
      <c r="L63" s="201">
        <v>40.270000000000003</v>
      </c>
      <c r="M63" s="201">
        <v>0</v>
      </c>
      <c r="N63" s="201">
        <v>0.83</v>
      </c>
      <c r="O63" s="201">
        <v>1.67</v>
      </c>
      <c r="P63" s="201">
        <v>2.2799999999999998</v>
      </c>
      <c r="Q63" s="201">
        <v>0.84</v>
      </c>
      <c r="R63" s="201">
        <v>4.97</v>
      </c>
      <c r="S63" s="201">
        <v>2.83</v>
      </c>
      <c r="T63" s="201">
        <v>0</v>
      </c>
      <c r="U63" s="201">
        <v>10.92</v>
      </c>
      <c r="V63" s="201">
        <v>2.37</v>
      </c>
      <c r="W63" s="201">
        <v>0.39</v>
      </c>
      <c r="X63" s="201">
        <v>1.24</v>
      </c>
      <c r="Y63" s="201">
        <v>0</v>
      </c>
      <c r="Z63" s="201">
        <v>35.869999999999997</v>
      </c>
      <c r="AA63" s="201">
        <v>11.31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22.13</v>
      </c>
      <c r="K64" s="201">
        <v>76.25</v>
      </c>
      <c r="L64" s="201">
        <v>40.270000000000003</v>
      </c>
      <c r="M64" s="201">
        <v>0</v>
      </c>
      <c r="N64" s="201">
        <v>0.83</v>
      </c>
      <c r="O64" s="201">
        <v>1.67</v>
      </c>
      <c r="P64" s="201">
        <v>2.2799999999999998</v>
      </c>
      <c r="Q64" s="201">
        <v>0.84</v>
      </c>
      <c r="R64" s="201">
        <v>4.97</v>
      </c>
      <c r="S64" s="201">
        <v>2.83</v>
      </c>
      <c r="T64" s="201">
        <v>0</v>
      </c>
      <c r="U64" s="201">
        <v>10.92</v>
      </c>
      <c r="V64" s="201">
        <v>2.37</v>
      </c>
      <c r="W64" s="201">
        <v>0.39</v>
      </c>
      <c r="X64" s="201">
        <v>1.24</v>
      </c>
      <c r="Y64" s="201">
        <v>0</v>
      </c>
      <c r="Z64" s="201">
        <v>35.869999999999997</v>
      </c>
      <c r="AA64" s="201">
        <v>11.31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22.13</v>
      </c>
      <c r="K65" s="201">
        <v>76.25</v>
      </c>
      <c r="L65" s="201">
        <v>40.270000000000003</v>
      </c>
      <c r="M65" s="201">
        <v>0</v>
      </c>
      <c r="N65" s="201">
        <v>0.83</v>
      </c>
      <c r="O65" s="201">
        <v>1.67</v>
      </c>
      <c r="P65" s="201">
        <v>2.2799999999999998</v>
      </c>
      <c r="Q65" s="201">
        <v>0.84</v>
      </c>
      <c r="R65" s="201">
        <v>4.97</v>
      </c>
      <c r="S65" s="201">
        <v>2.83</v>
      </c>
      <c r="T65" s="201">
        <v>0</v>
      </c>
      <c r="U65" s="201">
        <v>10.92</v>
      </c>
      <c r="V65" s="201">
        <v>2.37</v>
      </c>
      <c r="W65" s="201">
        <v>0.39</v>
      </c>
      <c r="X65" s="201">
        <v>1.24</v>
      </c>
      <c r="Y65" s="201">
        <v>0</v>
      </c>
      <c r="Z65" s="201">
        <v>38.130000000000003</v>
      </c>
      <c r="AA65" s="201">
        <v>11.31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76.25</v>
      </c>
      <c r="L66" s="201">
        <v>40.270000000000003</v>
      </c>
      <c r="M66" s="201">
        <v>0</v>
      </c>
      <c r="N66" s="201">
        <v>0.83</v>
      </c>
      <c r="O66" s="201">
        <v>1.67</v>
      </c>
      <c r="P66" s="201">
        <v>2.2799999999999998</v>
      </c>
      <c r="Q66" s="201">
        <v>0.84</v>
      </c>
      <c r="R66" s="201">
        <v>4.97</v>
      </c>
      <c r="S66" s="201">
        <v>2.83</v>
      </c>
      <c r="T66" s="201">
        <v>0</v>
      </c>
      <c r="U66" s="201">
        <v>10.92</v>
      </c>
      <c r="V66" s="201">
        <v>2.37</v>
      </c>
      <c r="W66" s="201">
        <v>0.39</v>
      </c>
      <c r="X66" s="201">
        <v>1.24</v>
      </c>
      <c r="Y66" s="201">
        <v>0</v>
      </c>
      <c r="Z66" s="201">
        <v>35.869999999999997</v>
      </c>
      <c r="AA66" s="201">
        <v>11.31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22.13</v>
      </c>
      <c r="K67" s="201">
        <v>76.25</v>
      </c>
      <c r="L67" s="201">
        <v>39.020000000000003</v>
      </c>
      <c r="M67" s="201">
        <v>0</v>
      </c>
      <c r="N67" s="201">
        <v>0.83</v>
      </c>
      <c r="O67" s="201">
        <v>1.67</v>
      </c>
      <c r="P67" s="201">
        <v>2.2799999999999998</v>
      </c>
      <c r="Q67" s="201">
        <v>0.84</v>
      </c>
      <c r="R67" s="201">
        <v>5.14</v>
      </c>
      <c r="S67" s="201">
        <v>2.83</v>
      </c>
      <c r="T67" s="201">
        <v>0</v>
      </c>
      <c r="U67" s="201">
        <v>10.92</v>
      </c>
      <c r="V67" s="201">
        <v>2.37</v>
      </c>
      <c r="W67" s="201">
        <v>0.39</v>
      </c>
      <c r="X67" s="201">
        <v>1.24</v>
      </c>
      <c r="Y67" s="201">
        <v>0</v>
      </c>
      <c r="Z67" s="201">
        <v>2.33</v>
      </c>
      <c r="AA67" s="201">
        <v>11.31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22.13</v>
      </c>
      <c r="K68" s="201">
        <v>76.25</v>
      </c>
      <c r="L68" s="201">
        <v>39.020000000000003</v>
      </c>
      <c r="M68" s="201">
        <v>0</v>
      </c>
      <c r="N68" s="201">
        <v>0.83</v>
      </c>
      <c r="O68" s="201">
        <v>1.67</v>
      </c>
      <c r="P68" s="201">
        <v>2.2799999999999998</v>
      </c>
      <c r="Q68" s="201">
        <v>0.84</v>
      </c>
      <c r="R68" s="201">
        <v>4.97</v>
      </c>
      <c r="S68" s="201">
        <v>2.83</v>
      </c>
      <c r="T68" s="201">
        <v>0</v>
      </c>
      <c r="U68" s="201">
        <v>10.92</v>
      </c>
      <c r="V68" s="201">
        <v>2.37</v>
      </c>
      <c r="W68" s="201">
        <v>0.39</v>
      </c>
      <c r="X68" s="201">
        <v>1.24</v>
      </c>
      <c r="Y68" s="201">
        <v>0</v>
      </c>
      <c r="Z68" s="201">
        <v>2.33</v>
      </c>
      <c r="AA68" s="201">
        <v>11.31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216</v>
      </c>
      <c r="AP68" s="201">
        <v>1.1299999999999999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22.13</v>
      </c>
      <c r="K69" s="201">
        <v>76.25</v>
      </c>
      <c r="L69" s="201">
        <v>40.51</v>
      </c>
      <c r="M69" s="201">
        <v>0</v>
      </c>
      <c r="N69" s="201">
        <v>0.83</v>
      </c>
      <c r="O69" s="201">
        <v>1.67</v>
      </c>
      <c r="P69" s="201">
        <v>2.2799999999999998</v>
      </c>
      <c r="Q69" s="201">
        <v>0.83</v>
      </c>
      <c r="R69" s="201">
        <v>4.97</v>
      </c>
      <c r="S69" s="201">
        <v>2.83</v>
      </c>
      <c r="T69" s="201">
        <v>0</v>
      </c>
      <c r="U69" s="201">
        <v>10.92</v>
      </c>
      <c r="V69" s="201">
        <v>2.37</v>
      </c>
      <c r="W69" s="201">
        <v>0.39</v>
      </c>
      <c r="X69" s="201">
        <v>1.24</v>
      </c>
      <c r="Y69" s="201">
        <v>0</v>
      </c>
      <c r="Z69" s="201">
        <v>2.33</v>
      </c>
      <c r="AA69" s="201">
        <v>11.31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216</v>
      </c>
      <c r="AP69" s="201">
        <v>1.1299999999999999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22.13</v>
      </c>
      <c r="K70" s="201">
        <v>76.25</v>
      </c>
      <c r="L70" s="201">
        <v>40.51</v>
      </c>
      <c r="M70" s="201">
        <v>0</v>
      </c>
      <c r="N70" s="201">
        <v>0.83</v>
      </c>
      <c r="O70" s="201">
        <v>1.67</v>
      </c>
      <c r="P70" s="201">
        <v>2.2799999999999998</v>
      </c>
      <c r="Q70" s="201">
        <v>0.83</v>
      </c>
      <c r="R70" s="201">
        <v>4.97</v>
      </c>
      <c r="S70" s="201">
        <v>2.83</v>
      </c>
      <c r="T70" s="201">
        <v>0</v>
      </c>
      <c r="U70" s="201">
        <v>10.92</v>
      </c>
      <c r="V70" s="201">
        <v>2.37</v>
      </c>
      <c r="W70" s="201">
        <v>0.39</v>
      </c>
      <c r="X70" s="201">
        <v>1.24</v>
      </c>
      <c r="Y70" s="201">
        <v>0</v>
      </c>
      <c r="Z70" s="201">
        <v>2.33</v>
      </c>
      <c r="AA70" s="201">
        <v>11.31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216</v>
      </c>
      <c r="AP70" s="201">
        <v>1.1299999999999999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76.25</v>
      </c>
      <c r="L71" s="201">
        <v>40.51</v>
      </c>
      <c r="M71" s="201">
        <v>0</v>
      </c>
      <c r="N71" s="201">
        <v>0.83</v>
      </c>
      <c r="O71" s="201">
        <v>1.67</v>
      </c>
      <c r="P71" s="201">
        <v>2.2799999999999998</v>
      </c>
      <c r="Q71" s="201">
        <v>0.83</v>
      </c>
      <c r="R71" s="201">
        <v>4.97</v>
      </c>
      <c r="S71" s="201">
        <v>2.83</v>
      </c>
      <c r="T71" s="201">
        <v>0</v>
      </c>
      <c r="U71" s="201">
        <v>10.92</v>
      </c>
      <c r="V71" s="201">
        <v>2.37</v>
      </c>
      <c r="W71" s="201">
        <v>0.39</v>
      </c>
      <c r="X71" s="201">
        <v>1.24</v>
      </c>
      <c r="Y71" s="201">
        <v>0</v>
      </c>
      <c r="Z71" s="201">
        <v>2.33</v>
      </c>
      <c r="AA71" s="201">
        <v>11.31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76.25</v>
      </c>
      <c r="L72" s="201">
        <v>40.51</v>
      </c>
      <c r="M72" s="201">
        <v>0</v>
      </c>
      <c r="N72" s="201">
        <v>0.83</v>
      </c>
      <c r="O72" s="201">
        <v>1.67</v>
      </c>
      <c r="P72" s="201">
        <v>2.2799999999999998</v>
      </c>
      <c r="Q72" s="201">
        <v>0.83</v>
      </c>
      <c r="R72" s="201">
        <v>4.97</v>
      </c>
      <c r="S72" s="201">
        <v>2.83</v>
      </c>
      <c r="T72" s="201">
        <v>0</v>
      </c>
      <c r="U72" s="201">
        <v>10.92</v>
      </c>
      <c r="V72" s="201">
        <v>2.37</v>
      </c>
      <c r="W72" s="201">
        <v>0.39</v>
      </c>
      <c r="X72" s="201">
        <v>1.24</v>
      </c>
      <c r="Y72" s="201">
        <v>0</v>
      </c>
      <c r="Z72" s="201">
        <v>2.33</v>
      </c>
      <c r="AA72" s="201">
        <v>11.31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76.25</v>
      </c>
      <c r="L73" s="201">
        <v>40.51</v>
      </c>
      <c r="M73" s="201">
        <v>0</v>
      </c>
      <c r="N73" s="201">
        <v>0.83</v>
      </c>
      <c r="O73" s="201">
        <v>1.67</v>
      </c>
      <c r="P73" s="201">
        <v>2.2799999999999998</v>
      </c>
      <c r="Q73" s="201">
        <v>0.83</v>
      </c>
      <c r="R73" s="201">
        <v>4.97</v>
      </c>
      <c r="S73" s="201">
        <v>2.83</v>
      </c>
      <c r="T73" s="201">
        <v>0</v>
      </c>
      <c r="U73" s="201">
        <v>10.92</v>
      </c>
      <c r="V73" s="201">
        <v>2.37</v>
      </c>
      <c r="W73" s="201">
        <v>0.39</v>
      </c>
      <c r="X73" s="201">
        <v>1.24</v>
      </c>
      <c r="Y73" s="201">
        <v>0</v>
      </c>
      <c r="Z73" s="201">
        <v>2.33</v>
      </c>
      <c r="AA73" s="201">
        <v>11.31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76.25</v>
      </c>
      <c r="L74" s="201">
        <v>40.51</v>
      </c>
      <c r="M74" s="201">
        <v>0</v>
      </c>
      <c r="N74" s="201">
        <v>0.83</v>
      </c>
      <c r="O74" s="201">
        <v>1.67</v>
      </c>
      <c r="P74" s="201">
        <v>2.2799999999999998</v>
      </c>
      <c r="Q74" s="201">
        <v>0.09</v>
      </c>
      <c r="R74" s="201">
        <v>0.35</v>
      </c>
      <c r="S74" s="201">
        <v>0.22</v>
      </c>
      <c r="T74" s="201">
        <v>0</v>
      </c>
      <c r="U74" s="201">
        <v>10.92</v>
      </c>
      <c r="V74" s="201">
        <v>2.37</v>
      </c>
      <c r="W74" s="201">
        <v>0.39</v>
      </c>
      <c r="X74" s="201">
        <v>1.24</v>
      </c>
      <c r="Y74" s="201">
        <v>0</v>
      </c>
      <c r="Z74" s="201">
        <v>2.33</v>
      </c>
      <c r="AA74" s="201">
        <v>0.76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76.25</v>
      </c>
      <c r="L75" s="201">
        <v>40.51</v>
      </c>
      <c r="M75" s="201">
        <v>0</v>
      </c>
      <c r="N75" s="201">
        <v>0.83</v>
      </c>
      <c r="O75" s="201">
        <v>1.67</v>
      </c>
      <c r="P75" s="201">
        <v>2.2799999999999998</v>
      </c>
      <c r="Q75" s="201">
        <v>0.83</v>
      </c>
      <c r="R75" s="201">
        <v>4.97</v>
      </c>
      <c r="S75" s="201">
        <v>2.83</v>
      </c>
      <c r="T75" s="201">
        <v>0</v>
      </c>
      <c r="U75" s="201">
        <v>10.92</v>
      </c>
      <c r="V75" s="201">
        <v>0.17</v>
      </c>
      <c r="W75" s="201">
        <v>0.39</v>
      </c>
      <c r="X75" s="201">
        <v>1.24</v>
      </c>
      <c r="Y75" s="201">
        <v>0</v>
      </c>
      <c r="Z75" s="201">
        <v>2.33</v>
      </c>
      <c r="AA75" s="201">
        <v>11.31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216</v>
      </c>
      <c r="AP75" s="201">
        <v>1.1299999999999999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76.25</v>
      </c>
      <c r="L76" s="201">
        <v>40.51</v>
      </c>
      <c r="M76" s="201">
        <v>0</v>
      </c>
      <c r="N76" s="201">
        <v>0.83</v>
      </c>
      <c r="O76" s="201">
        <v>1.67</v>
      </c>
      <c r="P76" s="201">
        <v>2.2799999999999998</v>
      </c>
      <c r="Q76" s="201">
        <v>0.09</v>
      </c>
      <c r="R76" s="201">
        <v>0.35</v>
      </c>
      <c r="S76" s="201">
        <v>0.22</v>
      </c>
      <c r="T76" s="201">
        <v>0</v>
      </c>
      <c r="U76" s="201">
        <v>10.92</v>
      </c>
      <c r="V76" s="201">
        <v>0.17</v>
      </c>
      <c r="W76" s="201">
        <v>0.39</v>
      </c>
      <c r="X76" s="201">
        <v>1.24</v>
      </c>
      <c r="Y76" s="201">
        <v>0</v>
      </c>
      <c r="Z76" s="201">
        <v>2.33</v>
      </c>
      <c r="AA76" s="201">
        <v>0.76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216</v>
      </c>
      <c r="AP76" s="201">
        <v>1.1299999999999999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76.25</v>
      </c>
      <c r="L77" s="201">
        <v>40.51</v>
      </c>
      <c r="M77" s="201">
        <v>0</v>
      </c>
      <c r="N77" s="201">
        <v>0.83</v>
      </c>
      <c r="O77" s="201">
        <v>1.67</v>
      </c>
      <c r="P77" s="201">
        <v>2.2799999999999998</v>
      </c>
      <c r="Q77" s="201">
        <v>0.09</v>
      </c>
      <c r="R77" s="201">
        <v>0.35</v>
      </c>
      <c r="S77" s="201">
        <v>0.22</v>
      </c>
      <c r="T77" s="201">
        <v>0</v>
      </c>
      <c r="U77" s="201">
        <v>10.92</v>
      </c>
      <c r="V77" s="201">
        <v>0.17</v>
      </c>
      <c r="W77" s="201">
        <v>0.39</v>
      </c>
      <c r="X77" s="201">
        <v>1.24</v>
      </c>
      <c r="Y77" s="201">
        <v>0</v>
      </c>
      <c r="Z77" s="201">
        <v>2.33</v>
      </c>
      <c r="AA77" s="201">
        <v>0.76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216</v>
      </c>
      <c r="AP77" s="201">
        <v>1.1299999999999999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76.25</v>
      </c>
      <c r="L78" s="201">
        <v>40.51</v>
      </c>
      <c r="M78" s="201">
        <v>0</v>
      </c>
      <c r="N78" s="201">
        <v>0.83</v>
      </c>
      <c r="O78" s="201">
        <v>1.67</v>
      </c>
      <c r="P78" s="201">
        <v>2.2799999999999998</v>
      </c>
      <c r="Q78" s="201">
        <v>0.83</v>
      </c>
      <c r="R78" s="201">
        <v>0.35</v>
      </c>
      <c r="S78" s="201">
        <v>1.99</v>
      </c>
      <c r="T78" s="201">
        <v>0</v>
      </c>
      <c r="U78" s="201">
        <v>10.92</v>
      </c>
      <c r="V78" s="201">
        <v>0.17</v>
      </c>
      <c r="W78" s="201">
        <v>0.39</v>
      </c>
      <c r="X78" s="201">
        <v>1.24</v>
      </c>
      <c r="Y78" s="201">
        <v>0</v>
      </c>
      <c r="Z78" s="201">
        <v>2.33</v>
      </c>
      <c r="AA78" s="201">
        <v>0.76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9.01</v>
      </c>
      <c r="AL78" s="201">
        <v>0</v>
      </c>
      <c r="AM78" s="201">
        <v>0</v>
      </c>
      <c r="AN78" s="201">
        <v>0</v>
      </c>
      <c r="AO78" s="201">
        <v>216</v>
      </c>
      <c r="AP78" s="201">
        <v>1.1299999999999999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76.25</v>
      </c>
      <c r="L79" s="201">
        <v>40.51</v>
      </c>
      <c r="M79" s="201">
        <v>0</v>
      </c>
      <c r="N79" s="201">
        <v>0.83</v>
      </c>
      <c r="O79" s="201">
        <v>1.67</v>
      </c>
      <c r="P79" s="201">
        <v>2.2799999999999998</v>
      </c>
      <c r="Q79" s="201">
        <v>0.83</v>
      </c>
      <c r="R79" s="201">
        <v>0.35</v>
      </c>
      <c r="S79" s="201">
        <v>2.83</v>
      </c>
      <c r="T79" s="201">
        <v>0</v>
      </c>
      <c r="U79" s="201">
        <v>10.92</v>
      </c>
      <c r="V79" s="201">
        <v>0.17</v>
      </c>
      <c r="W79" s="201">
        <v>0.39</v>
      </c>
      <c r="X79" s="201">
        <v>1.24</v>
      </c>
      <c r="Y79" s="201">
        <v>0</v>
      </c>
      <c r="Z79" s="201">
        <v>2.33</v>
      </c>
      <c r="AA79" s="201">
        <v>0.76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9.01</v>
      </c>
      <c r="AL79" s="201">
        <v>0</v>
      </c>
      <c r="AM79" s="201">
        <v>0</v>
      </c>
      <c r="AN79" s="201">
        <v>0</v>
      </c>
      <c r="AO79" s="201">
        <v>216</v>
      </c>
      <c r="AP79" s="201">
        <v>1.1299999999999999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76.25</v>
      </c>
      <c r="L80" s="201">
        <v>40.51</v>
      </c>
      <c r="M80" s="201">
        <v>0</v>
      </c>
      <c r="N80" s="201">
        <v>0.83</v>
      </c>
      <c r="O80" s="201">
        <v>1.67</v>
      </c>
      <c r="P80" s="201">
        <v>2.2799999999999998</v>
      </c>
      <c r="Q80" s="201">
        <v>0.83</v>
      </c>
      <c r="R80" s="201">
        <v>0.35</v>
      </c>
      <c r="S80" s="201">
        <v>2.83</v>
      </c>
      <c r="T80" s="201">
        <v>0</v>
      </c>
      <c r="U80" s="201">
        <v>10.92</v>
      </c>
      <c r="V80" s="201">
        <v>0.17</v>
      </c>
      <c r="W80" s="201">
        <v>0.39</v>
      </c>
      <c r="X80" s="201">
        <v>1.24</v>
      </c>
      <c r="Y80" s="201">
        <v>0</v>
      </c>
      <c r="Z80" s="201">
        <v>2.33</v>
      </c>
      <c r="AA80" s="201">
        <v>0.76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9.01</v>
      </c>
      <c r="AL80" s="201">
        <v>0</v>
      </c>
      <c r="AM80" s="201">
        <v>0</v>
      </c>
      <c r="AN80" s="201">
        <v>0</v>
      </c>
      <c r="AO80" s="201">
        <v>216</v>
      </c>
      <c r="AP80" s="201">
        <v>1.1299999999999999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76.25</v>
      </c>
      <c r="L81" s="201">
        <v>40.51</v>
      </c>
      <c r="M81" s="201">
        <v>0</v>
      </c>
      <c r="N81" s="201">
        <v>0.83</v>
      </c>
      <c r="O81" s="201">
        <v>1.67</v>
      </c>
      <c r="P81" s="201">
        <v>2.2799999999999998</v>
      </c>
      <c r="Q81" s="201">
        <v>0.09</v>
      </c>
      <c r="R81" s="201">
        <v>0.35</v>
      </c>
      <c r="S81" s="201">
        <v>0.28000000000000003</v>
      </c>
      <c r="T81" s="201">
        <v>0</v>
      </c>
      <c r="U81" s="201">
        <v>10.92</v>
      </c>
      <c r="V81" s="201">
        <v>0.17</v>
      </c>
      <c r="W81" s="201">
        <v>0.39</v>
      </c>
      <c r="X81" s="201">
        <v>1.24</v>
      </c>
      <c r="Y81" s="201">
        <v>0</v>
      </c>
      <c r="Z81" s="201">
        <v>2.33</v>
      </c>
      <c r="AA81" s="201">
        <v>0.76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9.01</v>
      </c>
      <c r="AL81" s="201">
        <v>0</v>
      </c>
      <c r="AM81" s="201">
        <v>0</v>
      </c>
      <c r="AN81" s="201">
        <v>0</v>
      </c>
      <c r="AO81" s="201">
        <v>216</v>
      </c>
      <c r="AP81" s="201">
        <v>1.1299999999999999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76.25</v>
      </c>
      <c r="L82" s="201">
        <v>40.51</v>
      </c>
      <c r="M82" s="201">
        <v>0</v>
      </c>
      <c r="N82" s="201">
        <v>0.83</v>
      </c>
      <c r="O82" s="201">
        <v>1.67</v>
      </c>
      <c r="P82" s="201">
        <v>2.2799999999999998</v>
      </c>
      <c r="Q82" s="201">
        <v>0.83</v>
      </c>
      <c r="R82" s="201">
        <v>0.35</v>
      </c>
      <c r="S82" s="201">
        <v>0.22</v>
      </c>
      <c r="T82" s="201">
        <v>0</v>
      </c>
      <c r="U82" s="201">
        <v>10.92</v>
      </c>
      <c r="V82" s="201">
        <v>0.17</v>
      </c>
      <c r="W82" s="201">
        <v>0.39</v>
      </c>
      <c r="X82" s="201">
        <v>1.24</v>
      </c>
      <c r="Y82" s="201">
        <v>0</v>
      </c>
      <c r="Z82" s="201">
        <v>2.33</v>
      </c>
      <c r="AA82" s="201">
        <v>0.76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9.01</v>
      </c>
      <c r="AL82" s="201">
        <v>0</v>
      </c>
      <c r="AM82" s="201">
        <v>0</v>
      </c>
      <c r="AN82" s="201">
        <v>0</v>
      </c>
      <c r="AO82" s="201">
        <v>216</v>
      </c>
      <c r="AP82" s="201">
        <v>1.1299999999999999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76.25</v>
      </c>
      <c r="L83" s="201">
        <v>40.51</v>
      </c>
      <c r="M83" s="201">
        <v>0</v>
      </c>
      <c r="N83" s="201">
        <v>0.83</v>
      </c>
      <c r="O83" s="201">
        <v>1.67</v>
      </c>
      <c r="P83" s="201">
        <v>2.2799999999999998</v>
      </c>
      <c r="Q83" s="201">
        <v>0.83</v>
      </c>
      <c r="R83" s="201">
        <v>0.35</v>
      </c>
      <c r="S83" s="201">
        <v>2.83</v>
      </c>
      <c r="T83" s="201">
        <v>0</v>
      </c>
      <c r="U83" s="201">
        <v>10.92</v>
      </c>
      <c r="V83" s="201">
        <v>0.17</v>
      </c>
      <c r="W83" s="201">
        <v>0.39</v>
      </c>
      <c r="X83" s="201">
        <v>1.24</v>
      </c>
      <c r="Y83" s="201">
        <v>0</v>
      </c>
      <c r="Z83" s="201">
        <v>2.33</v>
      </c>
      <c r="AA83" s="201">
        <v>11.31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220.5</v>
      </c>
      <c r="AP83" s="201">
        <v>1.1299999999999999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76.25</v>
      </c>
      <c r="L84" s="201">
        <v>40.51</v>
      </c>
      <c r="M84" s="201">
        <v>0</v>
      </c>
      <c r="N84" s="201">
        <v>0.83</v>
      </c>
      <c r="O84" s="201">
        <v>1.67</v>
      </c>
      <c r="P84" s="201">
        <v>2.2799999999999998</v>
      </c>
      <c r="Q84" s="201">
        <v>0.83</v>
      </c>
      <c r="R84" s="201">
        <v>0.35</v>
      </c>
      <c r="S84" s="201">
        <v>2.83</v>
      </c>
      <c r="T84" s="201">
        <v>0</v>
      </c>
      <c r="U84" s="201">
        <v>10.92</v>
      </c>
      <c r="V84" s="201">
        <v>0.17</v>
      </c>
      <c r="W84" s="201">
        <v>0.39</v>
      </c>
      <c r="X84" s="201">
        <v>1.24</v>
      </c>
      <c r="Y84" s="201">
        <v>0</v>
      </c>
      <c r="Z84" s="201">
        <v>2.33</v>
      </c>
      <c r="AA84" s="201">
        <v>11.31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220.5</v>
      </c>
      <c r="AP84" s="201">
        <v>1.1299999999999999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76.25</v>
      </c>
      <c r="L85" s="201">
        <v>40.51</v>
      </c>
      <c r="M85" s="201">
        <v>0</v>
      </c>
      <c r="N85" s="201">
        <v>0.83</v>
      </c>
      <c r="O85" s="201">
        <v>1.67</v>
      </c>
      <c r="P85" s="201">
        <v>2.2799999999999998</v>
      </c>
      <c r="Q85" s="201">
        <v>0.83</v>
      </c>
      <c r="R85" s="201">
        <v>0.35</v>
      </c>
      <c r="S85" s="201">
        <v>2.83</v>
      </c>
      <c r="T85" s="201">
        <v>0</v>
      </c>
      <c r="U85" s="201">
        <v>10.92</v>
      </c>
      <c r="V85" s="201">
        <v>0.17</v>
      </c>
      <c r="W85" s="201">
        <v>0.39</v>
      </c>
      <c r="X85" s="201">
        <v>1.24</v>
      </c>
      <c r="Y85" s="201">
        <v>0</v>
      </c>
      <c r="Z85" s="201">
        <v>2.33</v>
      </c>
      <c r="AA85" s="201">
        <v>11.31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220.5</v>
      </c>
      <c r="AP85" s="201">
        <v>1.1299999999999999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76.25</v>
      </c>
      <c r="L86" s="201">
        <v>40.51</v>
      </c>
      <c r="M86" s="201">
        <v>0</v>
      </c>
      <c r="N86" s="201">
        <v>0.83</v>
      </c>
      <c r="O86" s="201">
        <v>1.67</v>
      </c>
      <c r="P86" s="201">
        <v>2.2799999999999998</v>
      </c>
      <c r="Q86" s="201">
        <v>0.83</v>
      </c>
      <c r="R86" s="201">
        <v>0.35</v>
      </c>
      <c r="S86" s="201">
        <v>2.83</v>
      </c>
      <c r="T86" s="201">
        <v>0</v>
      </c>
      <c r="U86" s="201">
        <v>10.92</v>
      </c>
      <c r="V86" s="201">
        <v>0.17</v>
      </c>
      <c r="W86" s="201">
        <v>0.39</v>
      </c>
      <c r="X86" s="201">
        <v>1.24</v>
      </c>
      <c r="Y86" s="201">
        <v>0</v>
      </c>
      <c r="Z86" s="201">
        <v>2.33</v>
      </c>
      <c r="AA86" s="201">
        <v>11.31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220.5</v>
      </c>
      <c r="AP86" s="201">
        <v>1.1299999999999999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76.25</v>
      </c>
      <c r="L87" s="201">
        <v>40.51</v>
      </c>
      <c r="M87" s="201">
        <v>0</v>
      </c>
      <c r="N87" s="201">
        <v>0.83</v>
      </c>
      <c r="O87" s="201">
        <v>1.67</v>
      </c>
      <c r="P87" s="201">
        <v>2.2799999999999998</v>
      </c>
      <c r="Q87" s="201">
        <v>0.83</v>
      </c>
      <c r="R87" s="201">
        <v>0.35</v>
      </c>
      <c r="S87" s="201">
        <v>2.83</v>
      </c>
      <c r="T87" s="201">
        <v>0</v>
      </c>
      <c r="U87" s="201">
        <v>10.92</v>
      </c>
      <c r="V87" s="201">
        <v>0.17</v>
      </c>
      <c r="W87" s="201">
        <v>0.39</v>
      </c>
      <c r="X87" s="201">
        <v>1.24</v>
      </c>
      <c r="Y87" s="201">
        <v>0</v>
      </c>
      <c r="Z87" s="201">
        <v>2.33</v>
      </c>
      <c r="AA87" s="201">
        <v>11.31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220.5</v>
      </c>
      <c r="AP87" s="201">
        <v>1.1299999999999999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76.25</v>
      </c>
      <c r="L88" s="201">
        <v>40.51</v>
      </c>
      <c r="M88" s="201">
        <v>0</v>
      </c>
      <c r="N88" s="201">
        <v>0.83</v>
      </c>
      <c r="O88" s="201">
        <v>1.67</v>
      </c>
      <c r="P88" s="201">
        <v>2.2799999999999998</v>
      </c>
      <c r="Q88" s="201">
        <v>0.83</v>
      </c>
      <c r="R88" s="201">
        <v>4.97</v>
      </c>
      <c r="S88" s="201">
        <v>2.83</v>
      </c>
      <c r="T88" s="201">
        <v>0</v>
      </c>
      <c r="U88" s="201">
        <v>10.92</v>
      </c>
      <c r="V88" s="201">
        <v>2.37</v>
      </c>
      <c r="W88" s="201">
        <v>0.39</v>
      </c>
      <c r="X88" s="201">
        <v>1.24</v>
      </c>
      <c r="Y88" s="201">
        <v>0</v>
      </c>
      <c r="Z88" s="201">
        <v>2.33</v>
      </c>
      <c r="AA88" s="201">
        <v>11.31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220.5</v>
      </c>
      <c r="AP88" s="201">
        <v>1.1299999999999999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76.25</v>
      </c>
      <c r="L89" s="201">
        <v>40.51</v>
      </c>
      <c r="M89" s="201">
        <v>0</v>
      </c>
      <c r="N89" s="201">
        <v>0.83</v>
      </c>
      <c r="O89" s="201">
        <v>1.67</v>
      </c>
      <c r="P89" s="201">
        <v>2.2799999999999998</v>
      </c>
      <c r="Q89" s="201">
        <v>0.83</v>
      </c>
      <c r="R89" s="201">
        <v>4.97</v>
      </c>
      <c r="S89" s="201">
        <v>2.83</v>
      </c>
      <c r="T89" s="201">
        <v>0</v>
      </c>
      <c r="U89" s="201">
        <v>10.92</v>
      </c>
      <c r="V89" s="201">
        <v>2.37</v>
      </c>
      <c r="W89" s="201">
        <v>0.39</v>
      </c>
      <c r="X89" s="201">
        <v>1.24</v>
      </c>
      <c r="Y89" s="201">
        <v>0</v>
      </c>
      <c r="Z89" s="201">
        <v>2.33</v>
      </c>
      <c r="AA89" s="201">
        <v>11.31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220.5</v>
      </c>
      <c r="AP89" s="201">
        <v>1.1299999999999999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76.25</v>
      </c>
      <c r="L90" s="201">
        <v>40.51</v>
      </c>
      <c r="M90" s="201">
        <v>0</v>
      </c>
      <c r="N90" s="201">
        <v>0.83</v>
      </c>
      <c r="O90" s="201">
        <v>1.67</v>
      </c>
      <c r="P90" s="201">
        <v>2.2799999999999998</v>
      </c>
      <c r="Q90" s="201">
        <v>0.83</v>
      </c>
      <c r="R90" s="201">
        <v>4.97</v>
      </c>
      <c r="S90" s="201">
        <v>2.83</v>
      </c>
      <c r="T90" s="201">
        <v>0</v>
      </c>
      <c r="U90" s="201">
        <v>10.92</v>
      </c>
      <c r="V90" s="201">
        <v>2.37</v>
      </c>
      <c r="W90" s="201">
        <v>0.39</v>
      </c>
      <c r="X90" s="201">
        <v>1.24</v>
      </c>
      <c r="Y90" s="201">
        <v>0</v>
      </c>
      <c r="Z90" s="201">
        <v>2.33</v>
      </c>
      <c r="AA90" s="201">
        <v>11.31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220.5</v>
      </c>
      <c r="AP90" s="201">
        <v>1.1299999999999999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76.25</v>
      </c>
      <c r="L91" s="201">
        <v>40.58</v>
      </c>
      <c r="M91" s="201">
        <v>0</v>
      </c>
      <c r="N91" s="201">
        <v>0.83</v>
      </c>
      <c r="O91" s="201">
        <v>1.67</v>
      </c>
      <c r="P91" s="201">
        <v>2.2799999999999998</v>
      </c>
      <c r="Q91" s="201">
        <v>0.83</v>
      </c>
      <c r="R91" s="201">
        <v>4.97</v>
      </c>
      <c r="S91" s="201">
        <v>2.83</v>
      </c>
      <c r="T91" s="201">
        <v>0</v>
      </c>
      <c r="U91" s="201">
        <v>10.92</v>
      </c>
      <c r="V91" s="201">
        <v>2.37</v>
      </c>
      <c r="W91" s="201">
        <v>0.39</v>
      </c>
      <c r="X91" s="201">
        <v>1.24</v>
      </c>
      <c r="Y91" s="201">
        <v>0</v>
      </c>
      <c r="Z91" s="201">
        <v>2.33</v>
      </c>
      <c r="AA91" s="201">
        <v>11.31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220.5</v>
      </c>
      <c r="AP91" s="201">
        <v>1.1299999999999999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76.25</v>
      </c>
      <c r="L92" s="201">
        <v>40.58</v>
      </c>
      <c r="M92" s="201">
        <v>0</v>
      </c>
      <c r="N92" s="201">
        <v>0.83</v>
      </c>
      <c r="O92" s="201">
        <v>1.67</v>
      </c>
      <c r="P92" s="201">
        <v>2.2799999999999998</v>
      </c>
      <c r="Q92" s="201">
        <v>0.83</v>
      </c>
      <c r="R92" s="201">
        <v>4.97</v>
      </c>
      <c r="S92" s="201">
        <v>2.83</v>
      </c>
      <c r="T92" s="201">
        <v>0</v>
      </c>
      <c r="U92" s="201">
        <v>10.92</v>
      </c>
      <c r="V92" s="201">
        <v>2.37</v>
      </c>
      <c r="W92" s="201">
        <v>0.39</v>
      </c>
      <c r="X92" s="201">
        <v>1.24</v>
      </c>
      <c r="Y92" s="201">
        <v>0</v>
      </c>
      <c r="Z92" s="201">
        <v>2.33</v>
      </c>
      <c r="AA92" s="201">
        <v>11.31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220.5</v>
      </c>
      <c r="AP92" s="201">
        <v>1.1299999999999999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76.25</v>
      </c>
      <c r="L93" s="201">
        <v>40.58</v>
      </c>
      <c r="M93" s="201">
        <v>0</v>
      </c>
      <c r="N93" s="201">
        <v>0.83</v>
      </c>
      <c r="O93" s="201">
        <v>1.67</v>
      </c>
      <c r="P93" s="201">
        <v>2.2799999999999998</v>
      </c>
      <c r="Q93" s="201">
        <v>0.83</v>
      </c>
      <c r="R93" s="201">
        <v>4.97</v>
      </c>
      <c r="S93" s="201">
        <v>2.83</v>
      </c>
      <c r="T93" s="201">
        <v>0</v>
      </c>
      <c r="U93" s="201">
        <v>10.92</v>
      </c>
      <c r="V93" s="201">
        <v>2.37</v>
      </c>
      <c r="W93" s="201">
        <v>0.39</v>
      </c>
      <c r="X93" s="201">
        <v>1.24</v>
      </c>
      <c r="Y93" s="201">
        <v>0</v>
      </c>
      <c r="Z93" s="201">
        <v>2.33</v>
      </c>
      <c r="AA93" s="201">
        <v>11.31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220.5</v>
      </c>
      <c r="AP93" s="201">
        <v>1.1299999999999999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76.25</v>
      </c>
      <c r="L94" s="201">
        <v>40.58</v>
      </c>
      <c r="M94" s="201">
        <v>0</v>
      </c>
      <c r="N94" s="201">
        <v>0.83</v>
      </c>
      <c r="O94" s="201">
        <v>1.67</v>
      </c>
      <c r="P94" s="201">
        <v>2.2799999999999998</v>
      </c>
      <c r="Q94" s="201">
        <v>0.83</v>
      </c>
      <c r="R94" s="201">
        <v>0.35</v>
      </c>
      <c r="S94" s="201">
        <v>2.83</v>
      </c>
      <c r="T94" s="201">
        <v>0</v>
      </c>
      <c r="U94" s="201">
        <v>10.92</v>
      </c>
      <c r="V94" s="201">
        <v>2.37</v>
      </c>
      <c r="W94" s="201">
        <v>0.39</v>
      </c>
      <c r="X94" s="201">
        <v>1.24</v>
      </c>
      <c r="Y94" s="201">
        <v>0</v>
      </c>
      <c r="Z94" s="201">
        <v>2.33</v>
      </c>
      <c r="AA94" s="201">
        <v>0.76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220.5</v>
      </c>
      <c r="AP94" s="201">
        <v>1.1299999999999999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76.25</v>
      </c>
      <c r="L95" s="201">
        <v>40.58</v>
      </c>
      <c r="M95" s="201">
        <v>0</v>
      </c>
      <c r="N95" s="201">
        <v>0.83</v>
      </c>
      <c r="O95" s="201">
        <v>1.67</v>
      </c>
      <c r="P95" s="201">
        <v>2.2799999999999998</v>
      </c>
      <c r="Q95" s="201">
        <v>0.83</v>
      </c>
      <c r="R95" s="201">
        <v>4.79</v>
      </c>
      <c r="S95" s="201">
        <v>2.83</v>
      </c>
      <c r="T95" s="201">
        <v>0</v>
      </c>
      <c r="U95" s="201">
        <v>10.92</v>
      </c>
      <c r="V95" s="201">
        <v>2.37</v>
      </c>
      <c r="W95" s="201">
        <v>0.39</v>
      </c>
      <c r="X95" s="201">
        <v>1.24</v>
      </c>
      <c r="Y95" s="201">
        <v>0</v>
      </c>
      <c r="Z95" s="201">
        <v>2.33</v>
      </c>
      <c r="AA95" s="201">
        <v>11.31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220.5</v>
      </c>
      <c r="AP95" s="201">
        <v>1.1299999999999999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76.25</v>
      </c>
      <c r="L96" s="201">
        <v>40.58</v>
      </c>
      <c r="M96" s="201">
        <v>0</v>
      </c>
      <c r="N96" s="201">
        <v>0.83</v>
      </c>
      <c r="O96" s="201">
        <v>1.67</v>
      </c>
      <c r="P96" s="201">
        <v>2.2799999999999998</v>
      </c>
      <c r="Q96" s="201">
        <v>0.83</v>
      </c>
      <c r="R96" s="201">
        <v>4.97</v>
      </c>
      <c r="S96" s="201">
        <v>2.83</v>
      </c>
      <c r="T96" s="201">
        <v>0</v>
      </c>
      <c r="U96" s="201">
        <v>10.92</v>
      </c>
      <c r="V96" s="201">
        <v>2.37</v>
      </c>
      <c r="W96" s="201">
        <v>0.39</v>
      </c>
      <c r="X96" s="201">
        <v>1.24</v>
      </c>
      <c r="Y96" s="201">
        <v>0</v>
      </c>
      <c r="Z96" s="201">
        <v>2.33</v>
      </c>
      <c r="AA96" s="201">
        <v>11.31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220.5</v>
      </c>
      <c r="AP96" s="201">
        <v>1.1299999999999999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76.25</v>
      </c>
      <c r="L97" s="201">
        <v>40.58</v>
      </c>
      <c r="M97" s="201">
        <v>0</v>
      </c>
      <c r="N97" s="201">
        <v>0.83</v>
      </c>
      <c r="O97" s="201">
        <v>1.67</v>
      </c>
      <c r="P97" s="201">
        <v>2.2799999999999998</v>
      </c>
      <c r="Q97" s="201">
        <v>0.83</v>
      </c>
      <c r="R97" s="201">
        <v>4.97</v>
      </c>
      <c r="S97" s="201">
        <v>2.83</v>
      </c>
      <c r="T97" s="201">
        <v>0</v>
      </c>
      <c r="U97" s="201">
        <v>10.92</v>
      </c>
      <c r="V97" s="201">
        <v>2.37</v>
      </c>
      <c r="W97" s="201">
        <v>0.39</v>
      </c>
      <c r="X97" s="201">
        <v>1.24</v>
      </c>
      <c r="Y97" s="201">
        <v>0</v>
      </c>
      <c r="Z97" s="201">
        <v>2.33</v>
      </c>
      <c r="AA97" s="201">
        <v>11.31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220.5</v>
      </c>
      <c r="AP97" s="201">
        <v>1.1299999999999999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76.25</v>
      </c>
      <c r="L98" s="201">
        <v>40.58</v>
      </c>
      <c r="M98" s="201">
        <v>0</v>
      </c>
      <c r="N98" s="201">
        <v>0.83</v>
      </c>
      <c r="O98" s="201">
        <v>1.67</v>
      </c>
      <c r="P98" s="201">
        <v>2.2799999999999998</v>
      </c>
      <c r="Q98" s="201">
        <v>0.83</v>
      </c>
      <c r="R98" s="201">
        <v>4.97</v>
      </c>
      <c r="S98" s="201">
        <v>2.83</v>
      </c>
      <c r="T98" s="201">
        <v>0</v>
      </c>
      <c r="U98" s="201">
        <v>10.92</v>
      </c>
      <c r="V98" s="201">
        <v>2.37</v>
      </c>
      <c r="W98" s="201">
        <v>0.39</v>
      </c>
      <c r="X98" s="201">
        <v>1.24</v>
      </c>
      <c r="Y98" s="201">
        <v>0</v>
      </c>
      <c r="Z98" s="201">
        <v>2.33</v>
      </c>
      <c r="AA98" s="201">
        <v>11.31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220.5</v>
      </c>
      <c r="AP98" s="201">
        <v>1.1299999999999999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1.83</v>
      </c>
      <c r="L99">
        <f t="shared" si="0"/>
        <v>0.8651150000000013</v>
      </c>
      <c r="M99">
        <f t="shared" si="0"/>
        <v>0</v>
      </c>
      <c r="N99">
        <f t="shared" si="0"/>
        <v>1.9919999999999969E-2</v>
      </c>
      <c r="O99">
        <f t="shared" si="0"/>
        <v>4.0079999999999963E-2</v>
      </c>
      <c r="P99">
        <f t="shared" si="0"/>
        <v>5.4720000000000019E-2</v>
      </c>
      <c r="Q99">
        <f t="shared" si="0"/>
        <v>1.9234999999999995E-2</v>
      </c>
      <c r="R99">
        <f t="shared" si="0"/>
        <v>0.10302250000000027</v>
      </c>
      <c r="S99">
        <f t="shared" si="0"/>
        <v>6.4397500000000107E-2</v>
      </c>
      <c r="T99">
        <f t="shared" si="0"/>
        <v>0</v>
      </c>
      <c r="U99">
        <f t="shared" si="0"/>
        <v>0.26207999999999965</v>
      </c>
      <c r="V99">
        <f t="shared" si="0"/>
        <v>4.7530000000000017E-2</v>
      </c>
      <c r="W99">
        <f t="shared" si="0"/>
        <v>6.5192499999999931E-2</v>
      </c>
      <c r="X99">
        <f t="shared" si="0"/>
        <v>0.15815000000000012</v>
      </c>
      <c r="Y99">
        <f t="shared" si="0"/>
        <v>0</v>
      </c>
      <c r="Z99">
        <f t="shared" si="0"/>
        <v>0.53758249999999885</v>
      </c>
      <c r="AA99">
        <f t="shared" si="0"/>
        <v>0.24747749999999943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0.21900499999999984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5.3634374999999999</v>
      </c>
      <c r="AP99">
        <f t="shared" si="0"/>
        <v>7.6274999999999954E-3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21.89</v>
      </c>
      <c r="AP68" s="201">
        <v>0.11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21.89</v>
      </c>
      <c r="AP69" s="201">
        <v>0.11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21.89</v>
      </c>
      <c r="AP70" s="201">
        <v>0.11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21.89</v>
      </c>
      <c r="AP75" s="201">
        <v>0.11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21.89</v>
      </c>
      <c r="AP76" s="201">
        <v>0.11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21.89</v>
      </c>
      <c r="AP77" s="201">
        <v>0.11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21.89</v>
      </c>
      <c r="AP78" s="201">
        <v>0.11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21.89</v>
      </c>
      <c r="AP79" s="201">
        <v>0.11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21.89</v>
      </c>
      <c r="AP80" s="201">
        <v>0.11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21.89</v>
      </c>
      <c r="AP81" s="201">
        <v>0.11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21.89</v>
      </c>
      <c r="AP82" s="201">
        <v>0.11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22.34</v>
      </c>
      <c r="AP83" s="201">
        <v>0.11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22.34</v>
      </c>
      <c r="AP84" s="201">
        <v>0.11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22.34</v>
      </c>
      <c r="AP85" s="201">
        <v>0.11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22.34</v>
      </c>
      <c r="AP86" s="201">
        <v>0.11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22.34</v>
      </c>
      <c r="AP87" s="201">
        <v>0.11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22.34</v>
      </c>
      <c r="AP88" s="201">
        <v>0.11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22.34</v>
      </c>
      <c r="AP89" s="201">
        <v>0.11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22.34</v>
      </c>
      <c r="AP90" s="201">
        <v>0.11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22.34</v>
      </c>
      <c r="AP91" s="201">
        <v>0.11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22.34</v>
      </c>
      <c r="AP92" s="201">
        <v>0.11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22.34</v>
      </c>
      <c r="AP93" s="201">
        <v>0.11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22.34</v>
      </c>
      <c r="AP94" s="201">
        <v>0.11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22.34</v>
      </c>
      <c r="AP95" s="201">
        <v>0.11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22.34</v>
      </c>
      <c r="AP96" s="201">
        <v>0.11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22.34</v>
      </c>
      <c r="AP97" s="201">
        <v>0.11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22.34</v>
      </c>
      <c r="AP98" s="201">
        <v>0.11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0.54348999999999981</v>
      </c>
      <c r="AP99">
        <f t="shared" si="0"/>
        <v>7.4249999999999989E-4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4.29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4.29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4.29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4.29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3.65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3.65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3.65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4.29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3.65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3.65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3.65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3.65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4.29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4.29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3.65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3.65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3.65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3.65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3.65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3.65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3.65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87.55</v>
      </c>
      <c r="AP68" s="201">
        <v>0.46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87.55</v>
      </c>
      <c r="AP69" s="201">
        <v>0.46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87.55</v>
      </c>
      <c r="AP70" s="201">
        <v>0.46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87.55</v>
      </c>
      <c r="AP75" s="201">
        <v>0.46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87.55</v>
      </c>
      <c r="AP76" s="201">
        <v>0.46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87.55</v>
      </c>
      <c r="AP77" s="201">
        <v>0.46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3.65</v>
      </c>
      <c r="AL78" s="201">
        <v>0</v>
      </c>
      <c r="AM78" s="201">
        <v>0</v>
      </c>
      <c r="AN78" s="201">
        <v>0</v>
      </c>
      <c r="AO78" s="201">
        <v>87.55</v>
      </c>
      <c r="AP78" s="201">
        <v>0.46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3.65</v>
      </c>
      <c r="AL79" s="201">
        <v>0</v>
      </c>
      <c r="AM79" s="201">
        <v>0</v>
      </c>
      <c r="AN79" s="201">
        <v>0</v>
      </c>
      <c r="AO79" s="201">
        <v>87.55</v>
      </c>
      <c r="AP79" s="201">
        <v>0.46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3.65</v>
      </c>
      <c r="AL80" s="201">
        <v>0</v>
      </c>
      <c r="AM80" s="201">
        <v>0</v>
      </c>
      <c r="AN80" s="201">
        <v>0</v>
      </c>
      <c r="AO80" s="201">
        <v>87.55</v>
      </c>
      <c r="AP80" s="201">
        <v>0.46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3.65</v>
      </c>
      <c r="AL81" s="201">
        <v>0</v>
      </c>
      <c r="AM81" s="201">
        <v>0</v>
      </c>
      <c r="AN81" s="201">
        <v>0</v>
      </c>
      <c r="AO81" s="201">
        <v>87.55</v>
      </c>
      <c r="AP81" s="201">
        <v>0.46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3.65</v>
      </c>
      <c r="AL82" s="201">
        <v>0</v>
      </c>
      <c r="AM82" s="201">
        <v>0</v>
      </c>
      <c r="AN82" s="201">
        <v>0</v>
      </c>
      <c r="AO82" s="201">
        <v>87.55</v>
      </c>
      <c r="AP82" s="201">
        <v>0.46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89.38</v>
      </c>
      <c r="AP83" s="201">
        <v>0.46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89.38</v>
      </c>
      <c r="AP84" s="201">
        <v>0.46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89.38</v>
      </c>
      <c r="AP85" s="201">
        <v>0.46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89.38</v>
      </c>
      <c r="AP86" s="201">
        <v>0.46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89.38</v>
      </c>
      <c r="AP87" s="201">
        <v>0.46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89.38</v>
      </c>
      <c r="AP88" s="201">
        <v>0.46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89.38</v>
      </c>
      <c r="AP89" s="201">
        <v>0.46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89.38</v>
      </c>
      <c r="AP90" s="201">
        <v>0.46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89.38</v>
      </c>
      <c r="AP91" s="201">
        <v>0.46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89.38</v>
      </c>
      <c r="AP92" s="201">
        <v>0.46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89.38</v>
      </c>
      <c r="AP93" s="201">
        <v>0.46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89.38</v>
      </c>
      <c r="AP94" s="201">
        <v>0.46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89.38</v>
      </c>
      <c r="AP95" s="201">
        <v>0.46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89.38</v>
      </c>
      <c r="AP96" s="201">
        <v>0.46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89.38</v>
      </c>
      <c r="AP97" s="201">
        <v>0.46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89.38</v>
      </c>
      <c r="AP98" s="201">
        <v>0.46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8.8719999999999896E-2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2.1739849999999996</v>
      </c>
      <c r="AP99">
        <f t="shared" si="0"/>
        <v>3.1050000000000023E-3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4.3600000000000003</v>
      </c>
      <c r="L3" s="201">
        <v>270.02</v>
      </c>
      <c r="M3" s="201">
        <v>0.93</v>
      </c>
      <c r="N3" s="201">
        <v>1.01</v>
      </c>
      <c r="O3" s="201">
        <v>0</v>
      </c>
      <c r="P3" s="201">
        <v>1.41</v>
      </c>
      <c r="Q3" s="201">
        <v>1.56</v>
      </c>
      <c r="R3" s="201">
        <v>6.09</v>
      </c>
      <c r="S3" s="201">
        <v>3.79</v>
      </c>
      <c r="T3" s="201">
        <v>0</v>
      </c>
      <c r="U3" s="201">
        <v>0.85</v>
      </c>
      <c r="V3" s="201">
        <v>2.97</v>
      </c>
      <c r="W3" s="201">
        <v>0.47</v>
      </c>
      <c r="X3" s="201">
        <v>1.49</v>
      </c>
      <c r="Y3" s="201">
        <v>0</v>
      </c>
      <c r="Z3" s="201">
        <v>58.35</v>
      </c>
      <c r="AA3" s="201">
        <v>19.93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4.3600000000000003</v>
      </c>
      <c r="L4" s="201">
        <v>270.02</v>
      </c>
      <c r="M4" s="201">
        <v>0.93</v>
      </c>
      <c r="N4" s="201">
        <v>1.01</v>
      </c>
      <c r="O4" s="201">
        <v>0</v>
      </c>
      <c r="P4" s="201">
        <v>1.41</v>
      </c>
      <c r="Q4" s="201">
        <v>1.56</v>
      </c>
      <c r="R4" s="201">
        <v>6.09</v>
      </c>
      <c r="S4" s="201">
        <v>3.79</v>
      </c>
      <c r="T4" s="201">
        <v>0</v>
      </c>
      <c r="U4" s="201">
        <v>0.85</v>
      </c>
      <c r="V4" s="201">
        <v>2.97</v>
      </c>
      <c r="W4" s="201">
        <v>0.47</v>
      </c>
      <c r="X4" s="201">
        <v>1.49</v>
      </c>
      <c r="Y4" s="201">
        <v>0</v>
      </c>
      <c r="Z4" s="201">
        <v>58.35</v>
      </c>
      <c r="AA4" s="201">
        <v>19.93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4.3600000000000003</v>
      </c>
      <c r="L5" s="201">
        <v>268.95</v>
      </c>
      <c r="M5" s="201">
        <v>0.93</v>
      </c>
      <c r="N5" s="201">
        <v>1.01</v>
      </c>
      <c r="O5" s="201">
        <v>0</v>
      </c>
      <c r="P5" s="201">
        <v>1.41</v>
      </c>
      <c r="Q5" s="201">
        <v>1.56</v>
      </c>
      <c r="R5" s="201">
        <v>6.09</v>
      </c>
      <c r="S5" s="201">
        <v>3.79</v>
      </c>
      <c r="T5" s="201">
        <v>0</v>
      </c>
      <c r="U5" s="201">
        <v>0.85</v>
      </c>
      <c r="V5" s="201">
        <v>2.97</v>
      </c>
      <c r="W5" s="201">
        <v>0.47</v>
      </c>
      <c r="X5" s="201">
        <v>1.49</v>
      </c>
      <c r="Y5" s="201">
        <v>0</v>
      </c>
      <c r="Z5" s="201">
        <v>58.35</v>
      </c>
      <c r="AA5" s="201">
        <v>19.93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4.3600000000000003</v>
      </c>
      <c r="L6" s="201">
        <v>268.95</v>
      </c>
      <c r="M6" s="201">
        <v>0.93</v>
      </c>
      <c r="N6" s="201">
        <v>1.01</v>
      </c>
      <c r="O6" s="201">
        <v>0</v>
      </c>
      <c r="P6" s="201">
        <v>1.41</v>
      </c>
      <c r="Q6" s="201">
        <v>1.56</v>
      </c>
      <c r="R6" s="201">
        <v>6.09</v>
      </c>
      <c r="S6" s="201">
        <v>3.79</v>
      </c>
      <c r="T6" s="201">
        <v>0</v>
      </c>
      <c r="U6" s="201">
        <v>0.85</v>
      </c>
      <c r="V6" s="201">
        <v>2.97</v>
      </c>
      <c r="W6" s="201">
        <v>0.47</v>
      </c>
      <c r="X6" s="201">
        <v>1.49</v>
      </c>
      <c r="Y6" s="201">
        <v>0</v>
      </c>
      <c r="Z6" s="201">
        <v>58.35</v>
      </c>
      <c r="AA6" s="201">
        <v>19.93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4.3600000000000003</v>
      </c>
      <c r="L7" s="201">
        <v>268.95</v>
      </c>
      <c r="M7" s="201">
        <v>0.93</v>
      </c>
      <c r="N7" s="201">
        <v>1.01</v>
      </c>
      <c r="O7" s="201">
        <v>0</v>
      </c>
      <c r="P7" s="201">
        <v>1.41</v>
      </c>
      <c r="Q7" s="201">
        <v>1.56</v>
      </c>
      <c r="R7" s="201">
        <v>6.09</v>
      </c>
      <c r="S7" s="201">
        <v>3.79</v>
      </c>
      <c r="T7" s="201">
        <v>0</v>
      </c>
      <c r="U7" s="201">
        <v>0.85</v>
      </c>
      <c r="V7" s="201">
        <v>2.98</v>
      </c>
      <c r="W7" s="201">
        <v>6.67</v>
      </c>
      <c r="X7" s="201">
        <v>11.42</v>
      </c>
      <c r="Y7" s="201">
        <v>0</v>
      </c>
      <c r="Z7" s="201">
        <v>58.35</v>
      </c>
      <c r="AA7" s="201">
        <v>19.93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4.3600000000000003</v>
      </c>
      <c r="L8" s="201">
        <v>268.95</v>
      </c>
      <c r="M8" s="201">
        <v>0.93</v>
      </c>
      <c r="N8" s="201">
        <v>1.01</v>
      </c>
      <c r="O8" s="201">
        <v>0</v>
      </c>
      <c r="P8" s="201">
        <v>1.41</v>
      </c>
      <c r="Q8" s="201">
        <v>1.56</v>
      </c>
      <c r="R8" s="201">
        <v>6.09</v>
      </c>
      <c r="S8" s="201">
        <v>3.79</v>
      </c>
      <c r="T8" s="201">
        <v>0</v>
      </c>
      <c r="U8" s="201">
        <v>0.85</v>
      </c>
      <c r="V8" s="201">
        <v>2.98</v>
      </c>
      <c r="W8" s="201">
        <v>6.67</v>
      </c>
      <c r="X8" s="201">
        <v>11.42</v>
      </c>
      <c r="Y8" s="201">
        <v>0</v>
      </c>
      <c r="Z8" s="201">
        <v>58.35</v>
      </c>
      <c r="AA8" s="201">
        <v>19.93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4.3600000000000003</v>
      </c>
      <c r="L9" s="201">
        <v>268.95</v>
      </c>
      <c r="M9" s="201">
        <v>0.93</v>
      </c>
      <c r="N9" s="201">
        <v>1.01</v>
      </c>
      <c r="O9" s="201">
        <v>0</v>
      </c>
      <c r="P9" s="201">
        <v>1.41</v>
      </c>
      <c r="Q9" s="201">
        <v>1.56</v>
      </c>
      <c r="R9" s="201">
        <v>6.09</v>
      </c>
      <c r="S9" s="201">
        <v>3.79</v>
      </c>
      <c r="T9" s="201">
        <v>0</v>
      </c>
      <c r="U9" s="201">
        <v>0.85</v>
      </c>
      <c r="V9" s="201">
        <v>2.98</v>
      </c>
      <c r="W9" s="201">
        <v>6.67</v>
      </c>
      <c r="X9" s="201">
        <v>16.25</v>
      </c>
      <c r="Y9" s="201">
        <v>0</v>
      </c>
      <c r="Z9" s="201">
        <v>58.35</v>
      </c>
      <c r="AA9" s="201">
        <v>19.93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4.3600000000000003</v>
      </c>
      <c r="L10" s="201">
        <v>268.95</v>
      </c>
      <c r="M10" s="201">
        <v>0.93</v>
      </c>
      <c r="N10" s="201">
        <v>1.01</v>
      </c>
      <c r="O10" s="201">
        <v>0</v>
      </c>
      <c r="P10" s="201">
        <v>1.41</v>
      </c>
      <c r="Q10" s="201">
        <v>1.56</v>
      </c>
      <c r="R10" s="201">
        <v>6.09</v>
      </c>
      <c r="S10" s="201">
        <v>3.79</v>
      </c>
      <c r="T10" s="201">
        <v>0</v>
      </c>
      <c r="U10" s="201">
        <v>0.85</v>
      </c>
      <c r="V10" s="201">
        <v>2.98</v>
      </c>
      <c r="W10" s="201">
        <v>6.67</v>
      </c>
      <c r="X10" s="201">
        <v>21.18</v>
      </c>
      <c r="Y10" s="201">
        <v>0</v>
      </c>
      <c r="Z10" s="201">
        <v>58.35</v>
      </c>
      <c r="AA10" s="201">
        <v>19.93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4.3600000000000003</v>
      </c>
      <c r="L11" s="201">
        <v>268.95</v>
      </c>
      <c r="M11" s="201">
        <v>0.93</v>
      </c>
      <c r="N11" s="201">
        <v>1.01</v>
      </c>
      <c r="O11" s="201">
        <v>0</v>
      </c>
      <c r="P11" s="201">
        <v>1.41</v>
      </c>
      <c r="Q11" s="201">
        <v>1.56</v>
      </c>
      <c r="R11" s="201">
        <v>6.09</v>
      </c>
      <c r="S11" s="201">
        <v>3.79</v>
      </c>
      <c r="T11" s="201">
        <v>0</v>
      </c>
      <c r="U11" s="201">
        <v>0.85</v>
      </c>
      <c r="V11" s="201">
        <v>2.98</v>
      </c>
      <c r="W11" s="201">
        <v>6.67</v>
      </c>
      <c r="X11" s="201">
        <v>21.18</v>
      </c>
      <c r="Y11" s="201">
        <v>0</v>
      </c>
      <c r="Z11" s="201">
        <v>53.69</v>
      </c>
      <c r="AA11" s="201">
        <v>19.93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4.3600000000000003</v>
      </c>
      <c r="L12" s="201">
        <v>268.95</v>
      </c>
      <c r="M12" s="201">
        <v>0.93</v>
      </c>
      <c r="N12" s="201">
        <v>1.01</v>
      </c>
      <c r="O12" s="201">
        <v>0</v>
      </c>
      <c r="P12" s="201">
        <v>1.41</v>
      </c>
      <c r="Q12" s="201">
        <v>1.56</v>
      </c>
      <c r="R12" s="201">
        <v>6.09</v>
      </c>
      <c r="S12" s="201">
        <v>3.79</v>
      </c>
      <c r="T12" s="201">
        <v>0</v>
      </c>
      <c r="U12" s="201">
        <v>0.85</v>
      </c>
      <c r="V12" s="201">
        <v>2.98</v>
      </c>
      <c r="W12" s="201">
        <v>6.67</v>
      </c>
      <c r="X12" s="201">
        <v>21.18</v>
      </c>
      <c r="Y12" s="201">
        <v>0</v>
      </c>
      <c r="Z12" s="201">
        <v>58.35</v>
      </c>
      <c r="AA12" s="201">
        <v>19.93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4.3600000000000003</v>
      </c>
      <c r="L13" s="201">
        <v>268.95</v>
      </c>
      <c r="M13" s="201">
        <v>0.93</v>
      </c>
      <c r="N13" s="201">
        <v>1.01</v>
      </c>
      <c r="O13" s="201">
        <v>0</v>
      </c>
      <c r="P13" s="201">
        <v>1.41</v>
      </c>
      <c r="Q13" s="201">
        <v>1.56</v>
      </c>
      <c r="R13" s="201">
        <v>6.09</v>
      </c>
      <c r="S13" s="201">
        <v>3.79</v>
      </c>
      <c r="T13" s="201">
        <v>0</v>
      </c>
      <c r="U13" s="201">
        <v>0.85</v>
      </c>
      <c r="V13" s="201">
        <v>2.98</v>
      </c>
      <c r="W13" s="201">
        <v>6.67</v>
      </c>
      <c r="X13" s="201">
        <v>21.18</v>
      </c>
      <c r="Y13" s="201">
        <v>0</v>
      </c>
      <c r="Z13" s="201">
        <v>58.35</v>
      </c>
      <c r="AA13" s="201">
        <v>19.93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4.3600000000000003</v>
      </c>
      <c r="L14" s="201">
        <v>268.95</v>
      </c>
      <c r="M14" s="201">
        <v>0.93</v>
      </c>
      <c r="N14" s="201">
        <v>1.01</v>
      </c>
      <c r="O14" s="201">
        <v>0</v>
      </c>
      <c r="P14" s="201">
        <v>1.41</v>
      </c>
      <c r="Q14" s="201">
        <v>1.56</v>
      </c>
      <c r="R14" s="201">
        <v>6.09</v>
      </c>
      <c r="S14" s="201">
        <v>3.79</v>
      </c>
      <c r="T14" s="201">
        <v>0</v>
      </c>
      <c r="U14" s="201">
        <v>0.85</v>
      </c>
      <c r="V14" s="201">
        <v>2.98</v>
      </c>
      <c r="W14" s="201">
        <v>6.67</v>
      </c>
      <c r="X14" s="201">
        <v>21.18</v>
      </c>
      <c r="Y14" s="201">
        <v>0</v>
      </c>
      <c r="Z14" s="201">
        <v>58.35</v>
      </c>
      <c r="AA14" s="201">
        <v>19.93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4.3600000000000003</v>
      </c>
      <c r="L15" s="201">
        <v>268.95</v>
      </c>
      <c r="M15" s="201">
        <v>0.93</v>
      </c>
      <c r="N15" s="201">
        <v>1.01</v>
      </c>
      <c r="O15" s="201">
        <v>0</v>
      </c>
      <c r="P15" s="201">
        <v>1.41</v>
      </c>
      <c r="Q15" s="201">
        <v>1.56</v>
      </c>
      <c r="R15" s="201">
        <v>6.09</v>
      </c>
      <c r="S15" s="201">
        <v>3.79</v>
      </c>
      <c r="T15" s="201">
        <v>0</v>
      </c>
      <c r="U15" s="201">
        <v>0.85</v>
      </c>
      <c r="V15" s="201">
        <v>2.98</v>
      </c>
      <c r="W15" s="201">
        <v>6.67</v>
      </c>
      <c r="X15" s="201">
        <v>21.18</v>
      </c>
      <c r="Y15" s="201">
        <v>0</v>
      </c>
      <c r="Z15" s="201">
        <v>58.35</v>
      </c>
      <c r="AA15" s="201">
        <v>19.93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4.3600000000000003</v>
      </c>
      <c r="L16" s="201">
        <v>268.95</v>
      </c>
      <c r="M16" s="201">
        <v>0.93</v>
      </c>
      <c r="N16" s="201">
        <v>1.01</v>
      </c>
      <c r="O16" s="201">
        <v>0</v>
      </c>
      <c r="P16" s="201">
        <v>1.41</v>
      </c>
      <c r="Q16" s="201">
        <v>1.56</v>
      </c>
      <c r="R16" s="201">
        <v>6.09</v>
      </c>
      <c r="S16" s="201">
        <v>3.79</v>
      </c>
      <c r="T16" s="201">
        <v>0</v>
      </c>
      <c r="U16" s="201">
        <v>0.85</v>
      </c>
      <c r="V16" s="201">
        <v>2.98</v>
      </c>
      <c r="W16" s="201">
        <v>6.67</v>
      </c>
      <c r="X16" s="201">
        <v>21.18</v>
      </c>
      <c r="Y16" s="201">
        <v>0</v>
      </c>
      <c r="Z16" s="201">
        <v>58.35</v>
      </c>
      <c r="AA16" s="201">
        <v>19.93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4.3600000000000003</v>
      </c>
      <c r="L17" s="201">
        <v>268.95</v>
      </c>
      <c r="M17" s="201">
        <v>0.93</v>
      </c>
      <c r="N17" s="201">
        <v>1.01</v>
      </c>
      <c r="O17" s="201">
        <v>0</v>
      </c>
      <c r="P17" s="201">
        <v>1.41</v>
      </c>
      <c r="Q17" s="201">
        <v>1.56</v>
      </c>
      <c r="R17" s="201">
        <v>6.09</v>
      </c>
      <c r="S17" s="201">
        <v>3.79</v>
      </c>
      <c r="T17" s="201">
        <v>0</v>
      </c>
      <c r="U17" s="201">
        <v>0.85</v>
      </c>
      <c r="V17" s="201">
        <v>2.98</v>
      </c>
      <c r="W17" s="201">
        <v>6.67</v>
      </c>
      <c r="X17" s="201">
        <v>21.18</v>
      </c>
      <c r="Y17" s="201">
        <v>0</v>
      </c>
      <c r="Z17" s="201">
        <v>58.35</v>
      </c>
      <c r="AA17" s="201">
        <v>19.93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4.3600000000000003</v>
      </c>
      <c r="L18" s="201">
        <v>268.95</v>
      </c>
      <c r="M18" s="201">
        <v>0.93</v>
      </c>
      <c r="N18" s="201">
        <v>1.01</v>
      </c>
      <c r="O18" s="201">
        <v>0</v>
      </c>
      <c r="P18" s="201">
        <v>1.41</v>
      </c>
      <c r="Q18" s="201">
        <v>1.56</v>
      </c>
      <c r="R18" s="201">
        <v>6.09</v>
      </c>
      <c r="S18" s="201">
        <v>3.79</v>
      </c>
      <c r="T18" s="201">
        <v>0</v>
      </c>
      <c r="U18" s="201">
        <v>0.85</v>
      </c>
      <c r="V18" s="201">
        <v>2.98</v>
      </c>
      <c r="W18" s="201">
        <v>6.67</v>
      </c>
      <c r="X18" s="201">
        <v>21.18</v>
      </c>
      <c r="Y18" s="201">
        <v>0</v>
      </c>
      <c r="Z18" s="201">
        <v>58.35</v>
      </c>
      <c r="AA18" s="201">
        <v>19.93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4.3600000000000003</v>
      </c>
      <c r="L19" s="201">
        <v>268.95</v>
      </c>
      <c r="M19" s="201">
        <v>0.93</v>
      </c>
      <c r="N19" s="201">
        <v>1.01</v>
      </c>
      <c r="O19" s="201">
        <v>0</v>
      </c>
      <c r="P19" s="201">
        <v>1.41</v>
      </c>
      <c r="Q19" s="201">
        <v>1.56</v>
      </c>
      <c r="R19" s="201">
        <v>6.09</v>
      </c>
      <c r="S19" s="201">
        <v>3.79</v>
      </c>
      <c r="T19" s="201">
        <v>0</v>
      </c>
      <c r="U19" s="201">
        <v>0.85</v>
      </c>
      <c r="V19" s="201">
        <v>2.97</v>
      </c>
      <c r="W19" s="201">
        <v>6.67</v>
      </c>
      <c r="X19" s="201">
        <v>21.18</v>
      </c>
      <c r="Y19" s="201">
        <v>0</v>
      </c>
      <c r="Z19" s="201">
        <v>58.35</v>
      </c>
      <c r="AA19" s="201">
        <v>19.93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4.3600000000000003</v>
      </c>
      <c r="L20" s="201">
        <v>268.95</v>
      </c>
      <c r="M20" s="201">
        <v>0.93</v>
      </c>
      <c r="N20" s="201">
        <v>1.01</v>
      </c>
      <c r="O20" s="201">
        <v>0</v>
      </c>
      <c r="P20" s="201">
        <v>1.41</v>
      </c>
      <c r="Q20" s="201">
        <v>1.56</v>
      </c>
      <c r="R20" s="201">
        <v>6.09</v>
      </c>
      <c r="S20" s="201">
        <v>3.79</v>
      </c>
      <c r="T20" s="201">
        <v>0</v>
      </c>
      <c r="U20" s="201">
        <v>0.85</v>
      </c>
      <c r="V20" s="201">
        <v>2.97</v>
      </c>
      <c r="W20" s="201">
        <v>6.67</v>
      </c>
      <c r="X20" s="201">
        <v>21.18</v>
      </c>
      <c r="Y20" s="201">
        <v>0</v>
      </c>
      <c r="Z20" s="201">
        <v>58.35</v>
      </c>
      <c r="AA20" s="201">
        <v>19.93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4.3600000000000003</v>
      </c>
      <c r="L21" s="201">
        <v>268.95</v>
      </c>
      <c r="M21" s="201">
        <v>0.93</v>
      </c>
      <c r="N21" s="201">
        <v>1.01</v>
      </c>
      <c r="O21" s="201">
        <v>0</v>
      </c>
      <c r="P21" s="201">
        <v>1.41</v>
      </c>
      <c r="Q21" s="201">
        <v>1.56</v>
      </c>
      <c r="R21" s="201">
        <v>6.09</v>
      </c>
      <c r="S21" s="201">
        <v>3.79</v>
      </c>
      <c r="T21" s="201">
        <v>0</v>
      </c>
      <c r="U21" s="201">
        <v>0.85</v>
      </c>
      <c r="V21" s="201">
        <v>2.97</v>
      </c>
      <c r="W21" s="201">
        <v>6.67</v>
      </c>
      <c r="X21" s="201">
        <v>21.18</v>
      </c>
      <c r="Y21" s="201">
        <v>0</v>
      </c>
      <c r="Z21" s="201">
        <v>58.35</v>
      </c>
      <c r="AA21" s="201">
        <v>19.93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4.3600000000000003</v>
      </c>
      <c r="L22" s="201">
        <v>268.95</v>
      </c>
      <c r="M22" s="201">
        <v>0.93</v>
      </c>
      <c r="N22" s="201">
        <v>1.01</v>
      </c>
      <c r="O22" s="201">
        <v>0</v>
      </c>
      <c r="P22" s="201">
        <v>1.41</v>
      </c>
      <c r="Q22" s="201">
        <v>1.56</v>
      </c>
      <c r="R22" s="201">
        <v>6.09</v>
      </c>
      <c r="S22" s="201">
        <v>3.79</v>
      </c>
      <c r="T22" s="201">
        <v>0</v>
      </c>
      <c r="U22" s="201">
        <v>0.85</v>
      </c>
      <c r="V22" s="201">
        <v>2.97</v>
      </c>
      <c r="W22" s="201">
        <v>6.67</v>
      </c>
      <c r="X22" s="201">
        <v>21.18</v>
      </c>
      <c r="Y22" s="201">
        <v>0</v>
      </c>
      <c r="Z22" s="201">
        <v>58.35</v>
      </c>
      <c r="AA22" s="201">
        <v>19.93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4.3600000000000003</v>
      </c>
      <c r="L23" s="201">
        <v>270.02</v>
      </c>
      <c r="M23" s="201">
        <v>0.93</v>
      </c>
      <c r="N23" s="201">
        <v>1.01</v>
      </c>
      <c r="O23" s="201">
        <v>0</v>
      </c>
      <c r="P23" s="201">
        <v>1.41</v>
      </c>
      <c r="Q23" s="201">
        <v>1.56</v>
      </c>
      <c r="R23" s="201">
        <v>6.09</v>
      </c>
      <c r="S23" s="201">
        <v>3.79</v>
      </c>
      <c r="T23" s="201">
        <v>0</v>
      </c>
      <c r="U23" s="201">
        <v>0.85</v>
      </c>
      <c r="V23" s="201">
        <v>2.97</v>
      </c>
      <c r="W23" s="201">
        <v>6.67</v>
      </c>
      <c r="X23" s="201">
        <v>11.42</v>
      </c>
      <c r="Y23" s="201">
        <v>0</v>
      </c>
      <c r="Z23" s="201">
        <v>58.35</v>
      </c>
      <c r="AA23" s="201">
        <v>19.93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4.3600000000000003</v>
      </c>
      <c r="L24" s="201">
        <v>270.02</v>
      </c>
      <c r="M24" s="201">
        <v>0.93</v>
      </c>
      <c r="N24" s="201">
        <v>1.01</v>
      </c>
      <c r="O24" s="201">
        <v>0</v>
      </c>
      <c r="P24" s="201">
        <v>1.41</v>
      </c>
      <c r="Q24" s="201">
        <v>1.56</v>
      </c>
      <c r="R24" s="201">
        <v>6.09</v>
      </c>
      <c r="S24" s="201">
        <v>3.79</v>
      </c>
      <c r="T24" s="201">
        <v>0</v>
      </c>
      <c r="U24" s="201">
        <v>0.85</v>
      </c>
      <c r="V24" s="201">
        <v>2.97</v>
      </c>
      <c r="W24" s="201">
        <v>0.47</v>
      </c>
      <c r="X24" s="201">
        <v>1.49</v>
      </c>
      <c r="Y24" s="201">
        <v>0</v>
      </c>
      <c r="Z24" s="201">
        <v>58.35</v>
      </c>
      <c r="AA24" s="201">
        <v>19.93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4.3600000000000003</v>
      </c>
      <c r="L25" s="201">
        <v>270.02</v>
      </c>
      <c r="M25" s="201">
        <v>0.93</v>
      </c>
      <c r="N25" s="201">
        <v>1.01</v>
      </c>
      <c r="O25" s="201">
        <v>0</v>
      </c>
      <c r="P25" s="201">
        <v>1.41</v>
      </c>
      <c r="Q25" s="201">
        <v>1.56</v>
      </c>
      <c r="R25" s="201">
        <v>6.09</v>
      </c>
      <c r="S25" s="201">
        <v>3.79</v>
      </c>
      <c r="T25" s="201">
        <v>0</v>
      </c>
      <c r="U25" s="201">
        <v>0.85</v>
      </c>
      <c r="V25" s="201">
        <v>2.97</v>
      </c>
      <c r="W25" s="201">
        <v>6.67</v>
      </c>
      <c r="X25" s="201">
        <v>21.19</v>
      </c>
      <c r="Y25" s="201">
        <v>0</v>
      </c>
      <c r="Z25" s="201">
        <v>58.35</v>
      </c>
      <c r="AA25" s="201">
        <v>19.93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4.3600000000000003</v>
      </c>
      <c r="L26" s="201">
        <v>270.02</v>
      </c>
      <c r="M26" s="201">
        <v>0.93</v>
      </c>
      <c r="N26" s="201">
        <v>1.01</v>
      </c>
      <c r="O26" s="201">
        <v>0</v>
      </c>
      <c r="P26" s="201">
        <v>1.41</v>
      </c>
      <c r="Q26" s="201">
        <v>1.56</v>
      </c>
      <c r="R26" s="201">
        <v>6.09</v>
      </c>
      <c r="S26" s="201">
        <v>3.79</v>
      </c>
      <c r="T26" s="201">
        <v>0</v>
      </c>
      <c r="U26" s="201">
        <v>0.85</v>
      </c>
      <c r="V26" s="201">
        <v>2.97</v>
      </c>
      <c r="W26" s="201">
        <v>6.67</v>
      </c>
      <c r="X26" s="201">
        <v>21.19</v>
      </c>
      <c r="Y26" s="201">
        <v>0</v>
      </c>
      <c r="Z26" s="201">
        <v>58.35</v>
      </c>
      <c r="AA26" s="201">
        <v>19.93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4.3600000000000003</v>
      </c>
      <c r="L27" s="201">
        <v>270.02</v>
      </c>
      <c r="M27" s="201">
        <v>0.93</v>
      </c>
      <c r="N27" s="201">
        <v>1.01</v>
      </c>
      <c r="O27" s="201">
        <v>0</v>
      </c>
      <c r="P27" s="201">
        <v>1.41</v>
      </c>
      <c r="Q27" s="201">
        <v>1.56</v>
      </c>
      <c r="R27" s="201">
        <v>6.09</v>
      </c>
      <c r="S27" s="201">
        <v>3.79</v>
      </c>
      <c r="T27" s="201">
        <v>0</v>
      </c>
      <c r="U27" s="201">
        <v>0.85</v>
      </c>
      <c r="V27" s="201">
        <v>2.97</v>
      </c>
      <c r="W27" s="201">
        <v>6.67</v>
      </c>
      <c r="X27" s="201">
        <v>21.19</v>
      </c>
      <c r="Y27" s="201">
        <v>0</v>
      </c>
      <c r="Z27" s="201">
        <v>48.68</v>
      </c>
      <c r="AA27" s="201">
        <v>19.93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12.79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4.3600000000000003</v>
      </c>
      <c r="L28" s="201">
        <v>270.02</v>
      </c>
      <c r="M28" s="201">
        <v>0.93</v>
      </c>
      <c r="N28" s="201">
        <v>1.01</v>
      </c>
      <c r="O28" s="201">
        <v>0</v>
      </c>
      <c r="P28" s="201">
        <v>1.41</v>
      </c>
      <c r="Q28" s="201">
        <v>1.56</v>
      </c>
      <c r="R28" s="201">
        <v>6.09</v>
      </c>
      <c r="S28" s="201">
        <v>3.79</v>
      </c>
      <c r="T28" s="201">
        <v>0</v>
      </c>
      <c r="U28" s="201">
        <v>0.85</v>
      </c>
      <c r="V28" s="201">
        <v>2.97</v>
      </c>
      <c r="W28" s="201">
        <v>6.67</v>
      </c>
      <c r="X28" s="201">
        <v>21.19</v>
      </c>
      <c r="Y28" s="201">
        <v>0</v>
      </c>
      <c r="Z28" s="201">
        <v>48.68</v>
      </c>
      <c r="AA28" s="201">
        <v>19.93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12.79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4.3600000000000003</v>
      </c>
      <c r="L29" s="201">
        <v>270.02</v>
      </c>
      <c r="M29" s="201">
        <v>0.93</v>
      </c>
      <c r="N29" s="201">
        <v>1.01</v>
      </c>
      <c r="O29" s="201">
        <v>0</v>
      </c>
      <c r="P29" s="201">
        <v>1.41</v>
      </c>
      <c r="Q29" s="201">
        <v>1.56</v>
      </c>
      <c r="R29" s="201">
        <v>6.09</v>
      </c>
      <c r="S29" s="201">
        <v>3.79</v>
      </c>
      <c r="T29" s="201">
        <v>0</v>
      </c>
      <c r="U29" s="201">
        <v>0.85</v>
      </c>
      <c r="V29" s="201">
        <v>2.98</v>
      </c>
      <c r="W29" s="201">
        <v>6.67</v>
      </c>
      <c r="X29" s="201">
        <v>21.19</v>
      </c>
      <c r="Y29" s="201">
        <v>0</v>
      </c>
      <c r="Z29" s="201">
        <v>48.68</v>
      </c>
      <c r="AA29" s="201">
        <v>19.93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12.79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4.3600000000000003</v>
      </c>
      <c r="L30" s="201">
        <v>270.02</v>
      </c>
      <c r="M30" s="201">
        <v>0.93</v>
      </c>
      <c r="N30" s="201">
        <v>1.01</v>
      </c>
      <c r="O30" s="201">
        <v>0</v>
      </c>
      <c r="P30" s="201">
        <v>1.41</v>
      </c>
      <c r="Q30" s="201">
        <v>1.56</v>
      </c>
      <c r="R30" s="201">
        <v>6.09</v>
      </c>
      <c r="S30" s="201">
        <v>3.79</v>
      </c>
      <c r="T30" s="201">
        <v>0</v>
      </c>
      <c r="U30" s="201">
        <v>0.85</v>
      </c>
      <c r="V30" s="201">
        <v>2.98</v>
      </c>
      <c r="W30" s="201">
        <v>6.67</v>
      </c>
      <c r="X30" s="201">
        <v>21.19</v>
      </c>
      <c r="Y30" s="201">
        <v>0</v>
      </c>
      <c r="Z30" s="201">
        <v>48.68</v>
      </c>
      <c r="AA30" s="201">
        <v>19.93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12.79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4.3600000000000003</v>
      </c>
      <c r="L31" s="201">
        <v>270.02</v>
      </c>
      <c r="M31" s="201">
        <v>0.93</v>
      </c>
      <c r="N31" s="201">
        <v>1.01</v>
      </c>
      <c r="O31" s="201">
        <v>0</v>
      </c>
      <c r="P31" s="201">
        <v>1.41</v>
      </c>
      <c r="Q31" s="201">
        <v>1.56</v>
      </c>
      <c r="R31" s="201">
        <v>6.09</v>
      </c>
      <c r="S31" s="201">
        <v>3.79</v>
      </c>
      <c r="T31" s="201">
        <v>0</v>
      </c>
      <c r="U31" s="201">
        <v>0.85</v>
      </c>
      <c r="V31" s="201">
        <v>2.98</v>
      </c>
      <c r="W31" s="201">
        <v>6.67</v>
      </c>
      <c r="X31" s="201">
        <v>21.19</v>
      </c>
      <c r="Y31" s="201">
        <v>0</v>
      </c>
      <c r="Z31" s="201">
        <v>48.68</v>
      </c>
      <c r="AA31" s="201">
        <v>19.93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10.89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4.3600000000000003</v>
      </c>
      <c r="L32" s="201">
        <v>270.02</v>
      </c>
      <c r="M32" s="201">
        <v>0.93</v>
      </c>
      <c r="N32" s="201">
        <v>1.01</v>
      </c>
      <c r="O32" s="201">
        <v>0</v>
      </c>
      <c r="P32" s="201">
        <v>1.41</v>
      </c>
      <c r="Q32" s="201">
        <v>1.56</v>
      </c>
      <c r="R32" s="201">
        <v>6.09</v>
      </c>
      <c r="S32" s="201">
        <v>3.79</v>
      </c>
      <c r="T32" s="201">
        <v>0</v>
      </c>
      <c r="U32" s="201">
        <v>0.85</v>
      </c>
      <c r="V32" s="201">
        <v>2.98</v>
      </c>
      <c r="W32" s="201">
        <v>6.67</v>
      </c>
      <c r="X32" s="201">
        <v>21.19</v>
      </c>
      <c r="Y32" s="201">
        <v>0</v>
      </c>
      <c r="Z32" s="201">
        <v>48.68</v>
      </c>
      <c r="AA32" s="201">
        <v>19.93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10.89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4.3600000000000003</v>
      </c>
      <c r="L33" s="201">
        <v>270.02</v>
      </c>
      <c r="M33" s="201">
        <v>0.93</v>
      </c>
      <c r="N33" s="201">
        <v>1.01</v>
      </c>
      <c r="O33" s="201">
        <v>0</v>
      </c>
      <c r="P33" s="201">
        <v>1.41</v>
      </c>
      <c r="Q33" s="201">
        <v>1.56</v>
      </c>
      <c r="R33" s="201">
        <v>6.09</v>
      </c>
      <c r="S33" s="201">
        <v>3.79</v>
      </c>
      <c r="T33" s="201">
        <v>0</v>
      </c>
      <c r="U33" s="201">
        <v>0.85</v>
      </c>
      <c r="V33" s="201">
        <v>2.97</v>
      </c>
      <c r="W33" s="201">
        <v>6.67</v>
      </c>
      <c r="X33" s="201">
        <v>21.19</v>
      </c>
      <c r="Y33" s="201">
        <v>0</v>
      </c>
      <c r="Z33" s="201">
        <v>58.35</v>
      </c>
      <c r="AA33" s="201">
        <v>19.93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10.89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4.3600000000000003</v>
      </c>
      <c r="L34" s="201">
        <v>270.02</v>
      </c>
      <c r="M34" s="201">
        <v>0.93</v>
      </c>
      <c r="N34" s="201">
        <v>1.01</v>
      </c>
      <c r="O34" s="201">
        <v>0</v>
      </c>
      <c r="P34" s="201">
        <v>1.41</v>
      </c>
      <c r="Q34" s="201">
        <v>1.56</v>
      </c>
      <c r="R34" s="201">
        <v>6.09</v>
      </c>
      <c r="S34" s="201">
        <v>3.79</v>
      </c>
      <c r="T34" s="201">
        <v>0</v>
      </c>
      <c r="U34" s="201">
        <v>0.85</v>
      </c>
      <c r="V34" s="201">
        <v>2.97</v>
      </c>
      <c r="W34" s="201">
        <v>6.67</v>
      </c>
      <c r="X34" s="201">
        <v>21.19</v>
      </c>
      <c r="Y34" s="201">
        <v>0</v>
      </c>
      <c r="Z34" s="201">
        <v>48.68</v>
      </c>
      <c r="AA34" s="201">
        <v>19.93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12.79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4.3600000000000003</v>
      </c>
      <c r="L35" s="201">
        <v>270.02</v>
      </c>
      <c r="M35" s="201">
        <v>0.93</v>
      </c>
      <c r="N35" s="201">
        <v>1.01</v>
      </c>
      <c r="O35" s="201">
        <v>0</v>
      </c>
      <c r="P35" s="201">
        <v>1.41</v>
      </c>
      <c r="Q35" s="201">
        <v>1.56</v>
      </c>
      <c r="R35" s="201">
        <v>6.09</v>
      </c>
      <c r="S35" s="201">
        <v>3.79</v>
      </c>
      <c r="T35" s="201">
        <v>0</v>
      </c>
      <c r="U35" s="201">
        <v>0.85</v>
      </c>
      <c r="V35" s="201">
        <v>2.97</v>
      </c>
      <c r="W35" s="201">
        <v>6.67</v>
      </c>
      <c r="X35" s="201">
        <v>21.19</v>
      </c>
      <c r="Y35" s="201">
        <v>0</v>
      </c>
      <c r="Z35" s="201">
        <v>58.35</v>
      </c>
      <c r="AA35" s="201">
        <v>19.93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10.89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4.3600000000000003</v>
      </c>
      <c r="L36" s="201">
        <v>270.02</v>
      </c>
      <c r="M36" s="201">
        <v>0.93</v>
      </c>
      <c r="N36" s="201">
        <v>1.01</v>
      </c>
      <c r="O36" s="201">
        <v>0</v>
      </c>
      <c r="P36" s="201">
        <v>1.41</v>
      </c>
      <c r="Q36" s="201">
        <v>1.56</v>
      </c>
      <c r="R36" s="201">
        <v>6.09</v>
      </c>
      <c r="S36" s="201">
        <v>3.79</v>
      </c>
      <c r="T36" s="201">
        <v>0</v>
      </c>
      <c r="U36" s="201">
        <v>0.85</v>
      </c>
      <c r="V36" s="201">
        <v>2.97</v>
      </c>
      <c r="W36" s="201">
        <v>6.67</v>
      </c>
      <c r="X36" s="201">
        <v>21.19</v>
      </c>
      <c r="Y36" s="201">
        <v>0</v>
      </c>
      <c r="Z36" s="201">
        <v>58.35</v>
      </c>
      <c r="AA36" s="201">
        <v>19.93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10.89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4.3600000000000003</v>
      </c>
      <c r="L37" s="201">
        <v>270.02</v>
      </c>
      <c r="M37" s="201">
        <v>0.93</v>
      </c>
      <c r="N37" s="201">
        <v>1.01</v>
      </c>
      <c r="O37" s="201">
        <v>0</v>
      </c>
      <c r="P37" s="201">
        <v>1.41</v>
      </c>
      <c r="Q37" s="201">
        <v>1.57</v>
      </c>
      <c r="R37" s="201">
        <v>6.1</v>
      </c>
      <c r="S37" s="201">
        <v>3.8</v>
      </c>
      <c r="T37" s="201">
        <v>0</v>
      </c>
      <c r="U37" s="201">
        <v>0.85</v>
      </c>
      <c r="V37" s="201">
        <v>2.97</v>
      </c>
      <c r="W37" s="201">
        <v>6.67</v>
      </c>
      <c r="X37" s="201">
        <v>21.19</v>
      </c>
      <c r="Y37" s="201">
        <v>0</v>
      </c>
      <c r="Z37" s="201">
        <v>58.92</v>
      </c>
      <c r="AA37" s="201">
        <v>20.149999999999999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10.89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4.3600000000000003</v>
      </c>
      <c r="L38" s="201">
        <v>270.02</v>
      </c>
      <c r="M38" s="201">
        <v>0.93</v>
      </c>
      <c r="N38" s="201">
        <v>1.01</v>
      </c>
      <c r="O38" s="201">
        <v>0</v>
      </c>
      <c r="P38" s="201">
        <v>1.41</v>
      </c>
      <c r="Q38" s="201">
        <v>1.57</v>
      </c>
      <c r="R38" s="201">
        <v>6.1</v>
      </c>
      <c r="S38" s="201">
        <v>3.8</v>
      </c>
      <c r="T38" s="201">
        <v>0</v>
      </c>
      <c r="U38" s="201">
        <v>0.85</v>
      </c>
      <c r="V38" s="201">
        <v>2.97</v>
      </c>
      <c r="W38" s="201">
        <v>6.67</v>
      </c>
      <c r="X38" s="201">
        <v>21.19</v>
      </c>
      <c r="Y38" s="201">
        <v>0</v>
      </c>
      <c r="Z38" s="201">
        <v>58.92</v>
      </c>
      <c r="AA38" s="201">
        <v>20.149999999999999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10.89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4.3600000000000003</v>
      </c>
      <c r="L39" s="201">
        <v>270.02</v>
      </c>
      <c r="M39" s="201">
        <v>0.93</v>
      </c>
      <c r="N39" s="201">
        <v>1.01</v>
      </c>
      <c r="O39" s="201">
        <v>0</v>
      </c>
      <c r="P39" s="201">
        <v>1.41</v>
      </c>
      <c r="Q39" s="201">
        <v>1.57</v>
      </c>
      <c r="R39" s="201">
        <v>6.1</v>
      </c>
      <c r="S39" s="201">
        <v>3.8</v>
      </c>
      <c r="T39" s="201">
        <v>0</v>
      </c>
      <c r="U39" s="201">
        <v>0.85</v>
      </c>
      <c r="V39" s="201">
        <v>2.97</v>
      </c>
      <c r="W39" s="201">
        <v>0.47</v>
      </c>
      <c r="X39" s="201">
        <v>1.49</v>
      </c>
      <c r="Y39" s="201">
        <v>0</v>
      </c>
      <c r="Z39" s="201">
        <v>48.68</v>
      </c>
      <c r="AA39" s="201">
        <v>19.93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12.79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4.3600000000000003</v>
      </c>
      <c r="L40" s="201">
        <v>270.02</v>
      </c>
      <c r="M40" s="201">
        <v>0.93</v>
      </c>
      <c r="N40" s="201">
        <v>1.01</v>
      </c>
      <c r="O40" s="201">
        <v>0</v>
      </c>
      <c r="P40" s="201">
        <v>1.41</v>
      </c>
      <c r="Q40" s="201">
        <v>1.57</v>
      </c>
      <c r="R40" s="201">
        <v>6.1</v>
      </c>
      <c r="S40" s="201">
        <v>3.8</v>
      </c>
      <c r="T40" s="201">
        <v>0</v>
      </c>
      <c r="U40" s="201">
        <v>0.85</v>
      </c>
      <c r="V40" s="201">
        <v>2.97</v>
      </c>
      <c r="W40" s="201">
        <v>0.47</v>
      </c>
      <c r="X40" s="201">
        <v>1.49</v>
      </c>
      <c r="Y40" s="201">
        <v>0</v>
      </c>
      <c r="Z40" s="201">
        <v>48.68</v>
      </c>
      <c r="AA40" s="201">
        <v>19.93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12.79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4.3600000000000003</v>
      </c>
      <c r="L41" s="201">
        <v>270.02</v>
      </c>
      <c r="M41" s="201">
        <v>0.93</v>
      </c>
      <c r="N41" s="201">
        <v>1.01</v>
      </c>
      <c r="O41" s="201">
        <v>0</v>
      </c>
      <c r="P41" s="201">
        <v>1.41</v>
      </c>
      <c r="Q41" s="201">
        <v>1.57</v>
      </c>
      <c r="R41" s="201">
        <v>6.1</v>
      </c>
      <c r="S41" s="201">
        <v>3.8</v>
      </c>
      <c r="T41" s="201">
        <v>0</v>
      </c>
      <c r="U41" s="201">
        <v>0.85</v>
      </c>
      <c r="V41" s="201">
        <v>2.97</v>
      </c>
      <c r="W41" s="201">
        <v>6.67</v>
      </c>
      <c r="X41" s="201">
        <v>21.19</v>
      </c>
      <c r="Y41" s="201">
        <v>0</v>
      </c>
      <c r="Z41" s="201">
        <v>48.68</v>
      </c>
      <c r="AA41" s="201">
        <v>19.93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10.89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4.3600000000000003</v>
      </c>
      <c r="L42" s="201">
        <v>270.02</v>
      </c>
      <c r="M42" s="201">
        <v>0.93</v>
      </c>
      <c r="N42" s="201">
        <v>1.01</v>
      </c>
      <c r="O42" s="201">
        <v>0</v>
      </c>
      <c r="P42" s="201">
        <v>1.41</v>
      </c>
      <c r="Q42" s="201">
        <v>1.57</v>
      </c>
      <c r="R42" s="201">
        <v>6.1</v>
      </c>
      <c r="S42" s="201">
        <v>3.8</v>
      </c>
      <c r="T42" s="201">
        <v>0</v>
      </c>
      <c r="U42" s="201">
        <v>0.85</v>
      </c>
      <c r="V42" s="201">
        <v>2.97</v>
      </c>
      <c r="W42" s="201">
        <v>6.67</v>
      </c>
      <c r="X42" s="201">
        <v>21.19</v>
      </c>
      <c r="Y42" s="201">
        <v>0</v>
      </c>
      <c r="Z42" s="201">
        <v>48.68</v>
      </c>
      <c r="AA42" s="201">
        <v>19.93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10.89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26.73</v>
      </c>
      <c r="K43" s="201">
        <v>4.3600000000000003</v>
      </c>
      <c r="L43" s="201">
        <v>270.02</v>
      </c>
      <c r="M43" s="201">
        <v>0.93</v>
      </c>
      <c r="N43" s="201">
        <v>1.01</v>
      </c>
      <c r="O43" s="201">
        <v>0</v>
      </c>
      <c r="P43" s="201">
        <v>1.41</v>
      </c>
      <c r="Q43" s="201">
        <v>1.57</v>
      </c>
      <c r="R43" s="201">
        <v>6.1</v>
      </c>
      <c r="S43" s="201">
        <v>3.8</v>
      </c>
      <c r="T43" s="201">
        <v>0</v>
      </c>
      <c r="U43" s="201">
        <v>0.85</v>
      </c>
      <c r="V43" s="201">
        <v>2.97</v>
      </c>
      <c r="W43" s="201">
        <v>6.67</v>
      </c>
      <c r="X43" s="201">
        <v>21.19</v>
      </c>
      <c r="Y43" s="201">
        <v>0</v>
      </c>
      <c r="Z43" s="201">
        <v>48.68</v>
      </c>
      <c r="AA43" s="201">
        <v>19.93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10.89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26.73</v>
      </c>
      <c r="K44" s="201">
        <v>4.3600000000000003</v>
      </c>
      <c r="L44" s="201">
        <v>270.02</v>
      </c>
      <c r="M44" s="201">
        <v>0.93</v>
      </c>
      <c r="N44" s="201">
        <v>1.01</v>
      </c>
      <c r="O44" s="201">
        <v>0</v>
      </c>
      <c r="P44" s="201">
        <v>1.41</v>
      </c>
      <c r="Q44" s="201">
        <v>1.57</v>
      </c>
      <c r="R44" s="201">
        <v>6.1</v>
      </c>
      <c r="S44" s="201">
        <v>3.8</v>
      </c>
      <c r="T44" s="201">
        <v>0</v>
      </c>
      <c r="U44" s="201">
        <v>0.85</v>
      </c>
      <c r="V44" s="201">
        <v>2.97</v>
      </c>
      <c r="W44" s="201">
        <v>6.67</v>
      </c>
      <c r="X44" s="201">
        <v>21.19</v>
      </c>
      <c r="Y44" s="201">
        <v>0</v>
      </c>
      <c r="Z44" s="201">
        <v>48.68</v>
      </c>
      <c r="AA44" s="201">
        <v>19.93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10.89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26.73</v>
      </c>
      <c r="K45" s="201">
        <v>4.3600000000000003</v>
      </c>
      <c r="L45" s="201">
        <v>270.02</v>
      </c>
      <c r="M45" s="201">
        <v>0.93</v>
      </c>
      <c r="N45" s="201">
        <v>1.01</v>
      </c>
      <c r="O45" s="201">
        <v>0</v>
      </c>
      <c r="P45" s="201">
        <v>1.41</v>
      </c>
      <c r="Q45" s="201">
        <v>1.57</v>
      </c>
      <c r="R45" s="201">
        <v>6.1</v>
      </c>
      <c r="S45" s="201">
        <v>3.8</v>
      </c>
      <c r="T45" s="201">
        <v>0</v>
      </c>
      <c r="U45" s="201">
        <v>0.85</v>
      </c>
      <c r="V45" s="201">
        <v>2.97</v>
      </c>
      <c r="W45" s="201">
        <v>6.67</v>
      </c>
      <c r="X45" s="201">
        <v>21.19</v>
      </c>
      <c r="Y45" s="201">
        <v>0</v>
      </c>
      <c r="Z45" s="201">
        <v>48.68</v>
      </c>
      <c r="AA45" s="201">
        <v>19.93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10.89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26.73</v>
      </c>
      <c r="K46" s="201">
        <v>4.3600000000000003</v>
      </c>
      <c r="L46" s="201">
        <v>270.02</v>
      </c>
      <c r="M46" s="201">
        <v>0.93</v>
      </c>
      <c r="N46" s="201">
        <v>1.01</v>
      </c>
      <c r="O46" s="201">
        <v>0</v>
      </c>
      <c r="P46" s="201">
        <v>1.41</v>
      </c>
      <c r="Q46" s="201">
        <v>1.57</v>
      </c>
      <c r="R46" s="201">
        <v>6.1</v>
      </c>
      <c r="S46" s="201">
        <v>3.8</v>
      </c>
      <c r="T46" s="201">
        <v>0</v>
      </c>
      <c r="U46" s="201">
        <v>0.85</v>
      </c>
      <c r="V46" s="201">
        <v>2.97</v>
      </c>
      <c r="W46" s="201">
        <v>6.67</v>
      </c>
      <c r="X46" s="201">
        <v>21.19</v>
      </c>
      <c r="Y46" s="201">
        <v>0</v>
      </c>
      <c r="Z46" s="201">
        <v>48.68</v>
      </c>
      <c r="AA46" s="201">
        <v>19.93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10.89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26.73</v>
      </c>
      <c r="K47" s="201">
        <v>4.3600000000000003</v>
      </c>
      <c r="L47" s="201">
        <v>270.02</v>
      </c>
      <c r="M47" s="201">
        <v>0.93</v>
      </c>
      <c r="N47" s="201">
        <v>1.01</v>
      </c>
      <c r="O47" s="201">
        <v>0</v>
      </c>
      <c r="P47" s="201">
        <v>1.41</v>
      </c>
      <c r="Q47" s="201">
        <v>1.57</v>
      </c>
      <c r="R47" s="201">
        <v>6.1</v>
      </c>
      <c r="S47" s="201">
        <v>3.8</v>
      </c>
      <c r="T47" s="201">
        <v>0</v>
      </c>
      <c r="U47" s="201">
        <v>0.85</v>
      </c>
      <c r="V47" s="201">
        <v>2.97</v>
      </c>
      <c r="W47" s="201">
        <v>6.67</v>
      </c>
      <c r="X47" s="201">
        <v>21.19</v>
      </c>
      <c r="Y47" s="201">
        <v>0</v>
      </c>
      <c r="Z47" s="201">
        <v>48.68</v>
      </c>
      <c r="AA47" s="201">
        <v>19.93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10.89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26.73</v>
      </c>
      <c r="K48" s="201">
        <v>4.3600000000000003</v>
      </c>
      <c r="L48" s="201">
        <v>270.02</v>
      </c>
      <c r="M48" s="201">
        <v>0.93</v>
      </c>
      <c r="N48" s="201">
        <v>1.01</v>
      </c>
      <c r="O48" s="201">
        <v>0</v>
      </c>
      <c r="P48" s="201">
        <v>1.41</v>
      </c>
      <c r="Q48" s="201">
        <v>1.57</v>
      </c>
      <c r="R48" s="201">
        <v>6.1</v>
      </c>
      <c r="S48" s="201">
        <v>3.8</v>
      </c>
      <c r="T48" s="201">
        <v>0</v>
      </c>
      <c r="U48" s="201">
        <v>0.85</v>
      </c>
      <c r="V48" s="201">
        <v>2.97</v>
      </c>
      <c r="W48" s="201">
        <v>6.67</v>
      </c>
      <c r="X48" s="201">
        <v>21.19</v>
      </c>
      <c r="Y48" s="201">
        <v>0</v>
      </c>
      <c r="Z48" s="201">
        <v>48.68</v>
      </c>
      <c r="AA48" s="201">
        <v>19.93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26.73</v>
      </c>
      <c r="K49" s="201">
        <v>4.3600000000000003</v>
      </c>
      <c r="L49" s="201">
        <v>261.24</v>
      </c>
      <c r="M49" s="201">
        <v>0.93</v>
      </c>
      <c r="N49" s="201">
        <v>1.01</v>
      </c>
      <c r="O49" s="201">
        <v>0</v>
      </c>
      <c r="P49" s="201">
        <v>1.41</v>
      </c>
      <c r="Q49" s="201">
        <v>1.57</v>
      </c>
      <c r="R49" s="201">
        <v>6.1</v>
      </c>
      <c r="S49" s="201">
        <v>3.8</v>
      </c>
      <c r="T49" s="201">
        <v>0</v>
      </c>
      <c r="U49" s="201">
        <v>0.85</v>
      </c>
      <c r="V49" s="201">
        <v>2.97</v>
      </c>
      <c r="W49" s="201">
        <v>6.67</v>
      </c>
      <c r="X49" s="201">
        <v>21.19</v>
      </c>
      <c r="Y49" s="201">
        <v>0</v>
      </c>
      <c r="Z49" s="201">
        <v>48.68</v>
      </c>
      <c r="AA49" s="201">
        <v>19.93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26.73</v>
      </c>
      <c r="K50" s="201">
        <v>4.3600000000000003</v>
      </c>
      <c r="L50" s="201">
        <v>261.24</v>
      </c>
      <c r="M50" s="201">
        <v>0.93</v>
      </c>
      <c r="N50" s="201">
        <v>1.01</v>
      </c>
      <c r="O50" s="201">
        <v>0</v>
      </c>
      <c r="P50" s="201">
        <v>1.41</v>
      </c>
      <c r="Q50" s="201">
        <v>1.57</v>
      </c>
      <c r="R50" s="201">
        <v>6.1</v>
      </c>
      <c r="S50" s="201">
        <v>3.8</v>
      </c>
      <c r="T50" s="201">
        <v>0</v>
      </c>
      <c r="U50" s="201">
        <v>0.85</v>
      </c>
      <c r="V50" s="201">
        <v>2.97</v>
      </c>
      <c r="W50" s="201">
        <v>6.67</v>
      </c>
      <c r="X50" s="201">
        <v>21.19</v>
      </c>
      <c r="Y50" s="201">
        <v>0</v>
      </c>
      <c r="Z50" s="201">
        <v>48.68</v>
      </c>
      <c r="AA50" s="201">
        <v>19.93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26.73</v>
      </c>
      <c r="K51" s="201">
        <v>4.3600000000000003</v>
      </c>
      <c r="L51" s="201">
        <v>260.06</v>
      </c>
      <c r="M51" s="201">
        <v>0.93</v>
      </c>
      <c r="N51" s="201">
        <v>1.01</v>
      </c>
      <c r="O51" s="201">
        <v>0</v>
      </c>
      <c r="P51" s="201">
        <v>1.41</v>
      </c>
      <c r="Q51" s="201">
        <v>1.57</v>
      </c>
      <c r="R51" s="201">
        <v>6.1</v>
      </c>
      <c r="S51" s="201">
        <v>3.8</v>
      </c>
      <c r="T51" s="201">
        <v>0</v>
      </c>
      <c r="U51" s="201">
        <v>0.85</v>
      </c>
      <c r="V51" s="201">
        <v>2.97</v>
      </c>
      <c r="W51" s="201">
        <v>6.67</v>
      </c>
      <c r="X51" s="201">
        <v>21.19</v>
      </c>
      <c r="Y51" s="201">
        <v>0</v>
      </c>
      <c r="Z51" s="201">
        <v>48.68</v>
      </c>
      <c r="AA51" s="201">
        <v>19.93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26.73</v>
      </c>
      <c r="K52" s="201">
        <v>4.3600000000000003</v>
      </c>
      <c r="L52" s="201">
        <v>260.06</v>
      </c>
      <c r="M52" s="201">
        <v>0.93</v>
      </c>
      <c r="N52" s="201">
        <v>1.01</v>
      </c>
      <c r="O52" s="201">
        <v>0</v>
      </c>
      <c r="P52" s="201">
        <v>1.41</v>
      </c>
      <c r="Q52" s="201">
        <v>1.57</v>
      </c>
      <c r="R52" s="201">
        <v>6.1</v>
      </c>
      <c r="S52" s="201">
        <v>3.8</v>
      </c>
      <c r="T52" s="201">
        <v>0</v>
      </c>
      <c r="U52" s="201">
        <v>0.85</v>
      </c>
      <c r="V52" s="201">
        <v>2.97</v>
      </c>
      <c r="W52" s="201">
        <v>6.67</v>
      </c>
      <c r="X52" s="201">
        <v>21.19</v>
      </c>
      <c r="Y52" s="201">
        <v>0</v>
      </c>
      <c r="Z52" s="201">
        <v>48.68</v>
      </c>
      <c r="AA52" s="201">
        <v>19.93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26.73</v>
      </c>
      <c r="K53" s="201">
        <v>4.3600000000000003</v>
      </c>
      <c r="L53" s="201">
        <v>259.95</v>
      </c>
      <c r="M53" s="201">
        <v>0.93</v>
      </c>
      <c r="N53" s="201">
        <v>1.01</v>
      </c>
      <c r="O53" s="201">
        <v>0</v>
      </c>
      <c r="P53" s="201">
        <v>1.41</v>
      </c>
      <c r="Q53" s="201">
        <v>1.45</v>
      </c>
      <c r="R53" s="201">
        <v>5.89</v>
      </c>
      <c r="S53" s="201">
        <v>3.6</v>
      </c>
      <c r="T53" s="201">
        <v>0</v>
      </c>
      <c r="U53" s="201">
        <v>0.85</v>
      </c>
      <c r="V53" s="201">
        <v>2.97</v>
      </c>
      <c r="W53" s="201">
        <v>6.67</v>
      </c>
      <c r="X53" s="201">
        <v>21.19</v>
      </c>
      <c r="Y53" s="201">
        <v>0</v>
      </c>
      <c r="Z53" s="201">
        <v>48.68</v>
      </c>
      <c r="AA53" s="201">
        <v>16.7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26.73</v>
      </c>
      <c r="K54" s="201">
        <v>4.3600000000000003</v>
      </c>
      <c r="L54" s="201">
        <v>259.95</v>
      </c>
      <c r="M54" s="201">
        <v>0.93</v>
      </c>
      <c r="N54" s="201">
        <v>1.01</v>
      </c>
      <c r="O54" s="201">
        <v>0</v>
      </c>
      <c r="P54" s="201">
        <v>1.41</v>
      </c>
      <c r="Q54" s="201">
        <v>1.45</v>
      </c>
      <c r="R54" s="201">
        <v>5.89</v>
      </c>
      <c r="S54" s="201">
        <v>3.6</v>
      </c>
      <c r="T54" s="201">
        <v>0</v>
      </c>
      <c r="U54" s="201">
        <v>0.85</v>
      </c>
      <c r="V54" s="201">
        <v>2.97</v>
      </c>
      <c r="W54" s="201">
        <v>6.67</v>
      </c>
      <c r="X54" s="201">
        <v>21.19</v>
      </c>
      <c r="Y54" s="201">
        <v>0</v>
      </c>
      <c r="Z54" s="201">
        <v>48.68</v>
      </c>
      <c r="AA54" s="201">
        <v>16.7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26.73</v>
      </c>
      <c r="K55" s="201">
        <v>4.3600000000000003</v>
      </c>
      <c r="L55" s="201">
        <v>259.95</v>
      </c>
      <c r="M55" s="201">
        <v>0.93</v>
      </c>
      <c r="N55" s="201">
        <v>1.01</v>
      </c>
      <c r="O55" s="201">
        <v>0</v>
      </c>
      <c r="P55" s="201">
        <v>1.41</v>
      </c>
      <c r="Q55" s="201">
        <v>1.57</v>
      </c>
      <c r="R55" s="201">
        <v>6.09</v>
      </c>
      <c r="S55" s="201">
        <v>3.8</v>
      </c>
      <c r="T55" s="201">
        <v>0</v>
      </c>
      <c r="U55" s="201">
        <v>0.85</v>
      </c>
      <c r="V55" s="201">
        <v>2.97</v>
      </c>
      <c r="W55" s="201">
        <v>6.67</v>
      </c>
      <c r="X55" s="201">
        <v>21.19</v>
      </c>
      <c r="Y55" s="201">
        <v>0</v>
      </c>
      <c r="Z55" s="201">
        <v>48.68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26.73</v>
      </c>
      <c r="K56" s="201">
        <v>4.3600000000000003</v>
      </c>
      <c r="L56" s="201">
        <v>259.95</v>
      </c>
      <c r="M56" s="201">
        <v>0.93</v>
      </c>
      <c r="N56" s="201">
        <v>1.01</v>
      </c>
      <c r="O56" s="201">
        <v>0</v>
      </c>
      <c r="P56" s="201">
        <v>1.41</v>
      </c>
      <c r="Q56" s="201">
        <v>1.57</v>
      </c>
      <c r="R56" s="201">
        <v>6.09</v>
      </c>
      <c r="S56" s="201">
        <v>3.8</v>
      </c>
      <c r="T56" s="201">
        <v>0</v>
      </c>
      <c r="U56" s="201">
        <v>0.85</v>
      </c>
      <c r="V56" s="201">
        <v>2.97</v>
      </c>
      <c r="W56" s="201">
        <v>6.67</v>
      </c>
      <c r="X56" s="201">
        <v>21.19</v>
      </c>
      <c r="Y56" s="201">
        <v>0</v>
      </c>
      <c r="Z56" s="201">
        <v>48.68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26.73</v>
      </c>
      <c r="K57" s="201">
        <v>4.3600000000000003</v>
      </c>
      <c r="L57" s="201">
        <v>259.95</v>
      </c>
      <c r="M57" s="201">
        <v>0.93</v>
      </c>
      <c r="N57" s="201">
        <v>1.01</v>
      </c>
      <c r="O57" s="201">
        <v>0</v>
      </c>
      <c r="P57" s="201">
        <v>1.41</v>
      </c>
      <c r="Q57" s="201">
        <v>1.57</v>
      </c>
      <c r="R57" s="201">
        <v>6.09</v>
      </c>
      <c r="S57" s="201">
        <v>3.8</v>
      </c>
      <c r="T57" s="201">
        <v>0</v>
      </c>
      <c r="U57" s="201">
        <v>0.85</v>
      </c>
      <c r="V57" s="201">
        <v>2.97</v>
      </c>
      <c r="W57" s="201">
        <v>6.67</v>
      </c>
      <c r="X57" s="201">
        <v>21.19</v>
      </c>
      <c r="Y57" s="201">
        <v>0</v>
      </c>
      <c r="Z57" s="201">
        <v>48.68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26.73</v>
      </c>
      <c r="K58" s="201">
        <v>4.3600000000000003</v>
      </c>
      <c r="L58" s="201">
        <v>259.95</v>
      </c>
      <c r="M58" s="201">
        <v>0.93</v>
      </c>
      <c r="N58" s="201">
        <v>1.01</v>
      </c>
      <c r="O58" s="201">
        <v>0</v>
      </c>
      <c r="P58" s="201">
        <v>1.41</v>
      </c>
      <c r="Q58" s="201">
        <v>1.57</v>
      </c>
      <c r="R58" s="201">
        <v>6.09</v>
      </c>
      <c r="S58" s="201">
        <v>3.8</v>
      </c>
      <c r="T58" s="201">
        <v>0</v>
      </c>
      <c r="U58" s="201">
        <v>0.85</v>
      </c>
      <c r="V58" s="201">
        <v>2.97</v>
      </c>
      <c r="W58" s="201">
        <v>6.67</v>
      </c>
      <c r="X58" s="201">
        <v>21.19</v>
      </c>
      <c r="Y58" s="201">
        <v>0</v>
      </c>
      <c r="Z58" s="201">
        <v>48.68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26.73</v>
      </c>
      <c r="K59" s="201">
        <v>4.3600000000000003</v>
      </c>
      <c r="L59" s="201">
        <v>259.95</v>
      </c>
      <c r="M59" s="201">
        <v>0.93</v>
      </c>
      <c r="N59" s="201">
        <v>1.01</v>
      </c>
      <c r="O59" s="201">
        <v>0</v>
      </c>
      <c r="P59" s="201">
        <v>1.41</v>
      </c>
      <c r="Q59" s="201">
        <v>1.57</v>
      </c>
      <c r="R59" s="201">
        <v>6.09</v>
      </c>
      <c r="S59" s="201">
        <v>3.8</v>
      </c>
      <c r="T59" s="201">
        <v>0</v>
      </c>
      <c r="U59" s="201">
        <v>0.85</v>
      </c>
      <c r="V59" s="201">
        <v>2.97</v>
      </c>
      <c r="W59" s="201">
        <v>6.67</v>
      </c>
      <c r="X59" s="201">
        <v>21.19</v>
      </c>
      <c r="Y59" s="201">
        <v>0</v>
      </c>
      <c r="Z59" s="201">
        <v>48.68</v>
      </c>
      <c r="AA59" s="201">
        <v>19.940000000000001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26.73</v>
      </c>
      <c r="K60" s="201">
        <v>4.3600000000000003</v>
      </c>
      <c r="L60" s="201">
        <v>259.95</v>
      </c>
      <c r="M60" s="201">
        <v>0.93</v>
      </c>
      <c r="N60" s="201">
        <v>1.01</v>
      </c>
      <c r="O60" s="201">
        <v>0</v>
      </c>
      <c r="P60" s="201">
        <v>1.41</v>
      </c>
      <c r="Q60" s="201">
        <v>1.57</v>
      </c>
      <c r="R60" s="201">
        <v>6.09</v>
      </c>
      <c r="S60" s="201">
        <v>3.8</v>
      </c>
      <c r="T60" s="201">
        <v>0</v>
      </c>
      <c r="U60" s="201">
        <v>0.85</v>
      </c>
      <c r="V60" s="201">
        <v>2.97</v>
      </c>
      <c r="W60" s="201">
        <v>6.67</v>
      </c>
      <c r="X60" s="201">
        <v>21.19</v>
      </c>
      <c r="Y60" s="201">
        <v>0</v>
      </c>
      <c r="Z60" s="201">
        <v>48.68</v>
      </c>
      <c r="AA60" s="201">
        <v>19.940000000000001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26.73</v>
      </c>
      <c r="K61" s="201">
        <v>4.3600000000000003</v>
      </c>
      <c r="L61" s="201">
        <v>259.95</v>
      </c>
      <c r="M61" s="201">
        <v>0.93</v>
      </c>
      <c r="N61" s="201">
        <v>1.01</v>
      </c>
      <c r="O61" s="201">
        <v>0</v>
      </c>
      <c r="P61" s="201">
        <v>1.41</v>
      </c>
      <c r="Q61" s="201">
        <v>1.57</v>
      </c>
      <c r="R61" s="201">
        <v>6.09</v>
      </c>
      <c r="S61" s="201">
        <v>3.8</v>
      </c>
      <c r="T61" s="201">
        <v>0</v>
      </c>
      <c r="U61" s="201">
        <v>0.85</v>
      </c>
      <c r="V61" s="201">
        <v>2.97</v>
      </c>
      <c r="W61" s="201">
        <v>6.67</v>
      </c>
      <c r="X61" s="201">
        <v>21.19</v>
      </c>
      <c r="Y61" s="201">
        <v>0</v>
      </c>
      <c r="Z61" s="201">
        <v>48.68</v>
      </c>
      <c r="AA61" s="201">
        <v>19.940000000000001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26.73</v>
      </c>
      <c r="K62" s="201">
        <v>4.3600000000000003</v>
      </c>
      <c r="L62" s="201">
        <v>259.95</v>
      </c>
      <c r="M62" s="201">
        <v>0.93</v>
      </c>
      <c r="N62" s="201">
        <v>1.01</v>
      </c>
      <c r="O62" s="201">
        <v>0</v>
      </c>
      <c r="P62" s="201">
        <v>1.41</v>
      </c>
      <c r="Q62" s="201">
        <v>1.57</v>
      </c>
      <c r="R62" s="201">
        <v>6.09</v>
      </c>
      <c r="S62" s="201">
        <v>3.8</v>
      </c>
      <c r="T62" s="201">
        <v>0</v>
      </c>
      <c r="U62" s="201">
        <v>0.85</v>
      </c>
      <c r="V62" s="201">
        <v>2.97</v>
      </c>
      <c r="W62" s="201">
        <v>6.67</v>
      </c>
      <c r="X62" s="201">
        <v>21.19</v>
      </c>
      <c r="Y62" s="201">
        <v>0</v>
      </c>
      <c r="Z62" s="201">
        <v>48.68</v>
      </c>
      <c r="AA62" s="201">
        <v>19.940000000000001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26.73</v>
      </c>
      <c r="K63" s="201">
        <v>4.3600000000000003</v>
      </c>
      <c r="L63" s="201">
        <v>259.95</v>
      </c>
      <c r="M63" s="201">
        <v>0.93</v>
      </c>
      <c r="N63" s="201">
        <v>1.01</v>
      </c>
      <c r="O63" s="201">
        <v>0</v>
      </c>
      <c r="P63" s="201">
        <v>1.41</v>
      </c>
      <c r="Q63" s="201">
        <v>1.57</v>
      </c>
      <c r="R63" s="201">
        <v>6.09</v>
      </c>
      <c r="S63" s="201">
        <v>3.8</v>
      </c>
      <c r="T63" s="201">
        <v>0</v>
      </c>
      <c r="U63" s="201">
        <v>0.85</v>
      </c>
      <c r="V63" s="201">
        <v>2.97</v>
      </c>
      <c r="W63" s="201">
        <v>6.67</v>
      </c>
      <c r="X63" s="201">
        <v>21.19</v>
      </c>
      <c r="Y63" s="201">
        <v>0</v>
      </c>
      <c r="Z63" s="201">
        <v>48.68</v>
      </c>
      <c r="AA63" s="201">
        <v>19.940000000000001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26.73</v>
      </c>
      <c r="K64" s="201">
        <v>4.3600000000000003</v>
      </c>
      <c r="L64" s="201">
        <v>259.95</v>
      </c>
      <c r="M64" s="201">
        <v>0.93</v>
      </c>
      <c r="N64" s="201">
        <v>1.01</v>
      </c>
      <c r="O64" s="201">
        <v>0</v>
      </c>
      <c r="P64" s="201">
        <v>1.41</v>
      </c>
      <c r="Q64" s="201">
        <v>1.57</v>
      </c>
      <c r="R64" s="201">
        <v>6.09</v>
      </c>
      <c r="S64" s="201">
        <v>3.8</v>
      </c>
      <c r="T64" s="201">
        <v>0</v>
      </c>
      <c r="U64" s="201">
        <v>0.85</v>
      </c>
      <c r="V64" s="201">
        <v>2.97</v>
      </c>
      <c r="W64" s="201">
        <v>6.67</v>
      </c>
      <c r="X64" s="201">
        <v>21.19</v>
      </c>
      <c r="Y64" s="201">
        <v>0</v>
      </c>
      <c r="Z64" s="201">
        <v>48.68</v>
      </c>
      <c r="AA64" s="201">
        <v>19.940000000000001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26.73</v>
      </c>
      <c r="K65" s="201">
        <v>4.3600000000000003</v>
      </c>
      <c r="L65" s="201">
        <v>259.95</v>
      </c>
      <c r="M65" s="201">
        <v>0.93</v>
      </c>
      <c r="N65" s="201">
        <v>1.01</v>
      </c>
      <c r="O65" s="201">
        <v>0</v>
      </c>
      <c r="P65" s="201">
        <v>1.41</v>
      </c>
      <c r="Q65" s="201">
        <v>1.57</v>
      </c>
      <c r="R65" s="201">
        <v>6.09</v>
      </c>
      <c r="S65" s="201">
        <v>3.8</v>
      </c>
      <c r="T65" s="201">
        <v>0</v>
      </c>
      <c r="U65" s="201">
        <v>0.85</v>
      </c>
      <c r="V65" s="201">
        <v>2.97</v>
      </c>
      <c r="W65" s="201">
        <v>6.67</v>
      </c>
      <c r="X65" s="201">
        <v>21.19</v>
      </c>
      <c r="Y65" s="201">
        <v>0</v>
      </c>
      <c r="Z65" s="201">
        <v>50.57</v>
      </c>
      <c r="AA65" s="201">
        <v>19.940000000000001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26.73</v>
      </c>
      <c r="K66" s="201">
        <v>4.3600000000000003</v>
      </c>
      <c r="L66" s="201">
        <v>259.95</v>
      </c>
      <c r="M66" s="201">
        <v>0.93</v>
      </c>
      <c r="N66" s="201">
        <v>1.01</v>
      </c>
      <c r="O66" s="201">
        <v>0</v>
      </c>
      <c r="P66" s="201">
        <v>1.41</v>
      </c>
      <c r="Q66" s="201">
        <v>1.57</v>
      </c>
      <c r="R66" s="201">
        <v>6.09</v>
      </c>
      <c r="S66" s="201">
        <v>3.8</v>
      </c>
      <c r="T66" s="201">
        <v>0</v>
      </c>
      <c r="U66" s="201">
        <v>0.85</v>
      </c>
      <c r="V66" s="201">
        <v>2.97</v>
      </c>
      <c r="W66" s="201">
        <v>6.67</v>
      </c>
      <c r="X66" s="201">
        <v>21.19</v>
      </c>
      <c r="Y66" s="201">
        <v>0</v>
      </c>
      <c r="Z66" s="201">
        <v>48.68</v>
      </c>
      <c r="AA66" s="201">
        <v>19.940000000000001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26.73</v>
      </c>
      <c r="K67" s="201">
        <v>4.3600000000000003</v>
      </c>
      <c r="L67" s="201">
        <v>259.5</v>
      </c>
      <c r="M67" s="201">
        <v>0.93</v>
      </c>
      <c r="N67" s="201">
        <v>1.01</v>
      </c>
      <c r="O67" s="201">
        <v>0</v>
      </c>
      <c r="P67" s="201">
        <v>1.41</v>
      </c>
      <c r="Q67" s="201">
        <v>1.57</v>
      </c>
      <c r="R67" s="201">
        <v>6.31</v>
      </c>
      <c r="S67" s="201">
        <v>3.8</v>
      </c>
      <c r="T67" s="201">
        <v>0</v>
      </c>
      <c r="U67" s="201">
        <v>0.85</v>
      </c>
      <c r="V67" s="201">
        <v>2.97</v>
      </c>
      <c r="W67" s="201">
        <v>0.47</v>
      </c>
      <c r="X67" s="201">
        <v>1.49</v>
      </c>
      <c r="Y67" s="201">
        <v>0</v>
      </c>
      <c r="Z67" s="201">
        <v>48.68</v>
      </c>
      <c r="AA67" s="201">
        <v>19.93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26.73</v>
      </c>
      <c r="K68" s="201">
        <v>4.3600000000000003</v>
      </c>
      <c r="L68" s="201">
        <v>259.5</v>
      </c>
      <c r="M68" s="201">
        <v>0.93</v>
      </c>
      <c r="N68" s="201">
        <v>1.01</v>
      </c>
      <c r="O68" s="201">
        <v>0</v>
      </c>
      <c r="P68" s="201">
        <v>1.41</v>
      </c>
      <c r="Q68" s="201">
        <v>1.57</v>
      </c>
      <c r="R68" s="201">
        <v>6.1</v>
      </c>
      <c r="S68" s="201">
        <v>3.8</v>
      </c>
      <c r="T68" s="201">
        <v>0</v>
      </c>
      <c r="U68" s="201">
        <v>0.85</v>
      </c>
      <c r="V68" s="201">
        <v>2.97</v>
      </c>
      <c r="W68" s="201">
        <v>0.47</v>
      </c>
      <c r="X68" s="201">
        <v>1.49</v>
      </c>
      <c r="Y68" s="201">
        <v>0</v>
      </c>
      <c r="Z68" s="201">
        <v>48.68</v>
      </c>
      <c r="AA68" s="201">
        <v>19.93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261.02</v>
      </c>
      <c r="AP68" s="201">
        <v>1.36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26.73</v>
      </c>
      <c r="K69" s="201">
        <v>4.3600000000000003</v>
      </c>
      <c r="L69" s="201">
        <v>263.02999999999997</v>
      </c>
      <c r="M69" s="201">
        <v>0.93</v>
      </c>
      <c r="N69" s="201">
        <v>1.01</v>
      </c>
      <c r="O69" s="201">
        <v>0</v>
      </c>
      <c r="P69" s="201">
        <v>1.41</v>
      </c>
      <c r="Q69" s="201">
        <v>1.57</v>
      </c>
      <c r="R69" s="201">
        <v>6.1</v>
      </c>
      <c r="S69" s="201">
        <v>3.8</v>
      </c>
      <c r="T69" s="201">
        <v>0</v>
      </c>
      <c r="U69" s="201">
        <v>0.85</v>
      </c>
      <c r="V69" s="201">
        <v>2.97</v>
      </c>
      <c r="W69" s="201">
        <v>0.47</v>
      </c>
      <c r="X69" s="201">
        <v>1.49</v>
      </c>
      <c r="Y69" s="201">
        <v>0</v>
      </c>
      <c r="Z69" s="201">
        <v>48.68</v>
      </c>
      <c r="AA69" s="201">
        <v>19.93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261.02</v>
      </c>
      <c r="AP69" s="201">
        <v>1.36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26.73</v>
      </c>
      <c r="K70" s="201">
        <v>4.3600000000000003</v>
      </c>
      <c r="L70" s="201">
        <v>263.02999999999997</v>
      </c>
      <c r="M70" s="201">
        <v>0.93</v>
      </c>
      <c r="N70" s="201">
        <v>1.01</v>
      </c>
      <c r="O70" s="201">
        <v>0</v>
      </c>
      <c r="P70" s="201">
        <v>1.41</v>
      </c>
      <c r="Q70" s="201">
        <v>1.57</v>
      </c>
      <c r="R70" s="201">
        <v>6.1</v>
      </c>
      <c r="S70" s="201">
        <v>3.8</v>
      </c>
      <c r="T70" s="201">
        <v>0</v>
      </c>
      <c r="U70" s="201">
        <v>0.85</v>
      </c>
      <c r="V70" s="201">
        <v>2.97</v>
      </c>
      <c r="W70" s="201">
        <v>0.47</v>
      </c>
      <c r="X70" s="201">
        <v>1.49</v>
      </c>
      <c r="Y70" s="201">
        <v>0</v>
      </c>
      <c r="Z70" s="201">
        <v>48.68</v>
      </c>
      <c r="AA70" s="201">
        <v>19.93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261.02</v>
      </c>
      <c r="AP70" s="201">
        <v>1.36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4.3600000000000003</v>
      </c>
      <c r="L71" s="201">
        <v>263.02999999999997</v>
      </c>
      <c r="M71" s="201">
        <v>0.93</v>
      </c>
      <c r="N71" s="201">
        <v>1.01</v>
      </c>
      <c r="O71" s="201">
        <v>0</v>
      </c>
      <c r="P71" s="201">
        <v>1.41</v>
      </c>
      <c r="Q71" s="201">
        <v>1.57</v>
      </c>
      <c r="R71" s="201">
        <v>6.1</v>
      </c>
      <c r="S71" s="201">
        <v>3.8</v>
      </c>
      <c r="T71" s="201">
        <v>0</v>
      </c>
      <c r="U71" s="201">
        <v>0.85</v>
      </c>
      <c r="V71" s="201">
        <v>2.97</v>
      </c>
      <c r="W71" s="201">
        <v>0.47</v>
      </c>
      <c r="X71" s="201">
        <v>1.49</v>
      </c>
      <c r="Y71" s="201">
        <v>0</v>
      </c>
      <c r="Z71" s="201">
        <v>48.68</v>
      </c>
      <c r="AA71" s="201">
        <v>19.93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4.3600000000000003</v>
      </c>
      <c r="L72" s="201">
        <v>263.02999999999997</v>
      </c>
      <c r="M72" s="201">
        <v>0.93</v>
      </c>
      <c r="N72" s="201">
        <v>1.01</v>
      </c>
      <c r="O72" s="201">
        <v>0</v>
      </c>
      <c r="P72" s="201">
        <v>1.41</v>
      </c>
      <c r="Q72" s="201">
        <v>1.57</v>
      </c>
      <c r="R72" s="201">
        <v>6.1</v>
      </c>
      <c r="S72" s="201">
        <v>3.8</v>
      </c>
      <c r="T72" s="201">
        <v>0</v>
      </c>
      <c r="U72" s="201">
        <v>0.85</v>
      </c>
      <c r="V72" s="201">
        <v>2.97</v>
      </c>
      <c r="W72" s="201">
        <v>0.47</v>
      </c>
      <c r="X72" s="201">
        <v>1.49</v>
      </c>
      <c r="Y72" s="201">
        <v>0</v>
      </c>
      <c r="Z72" s="201">
        <v>48.68</v>
      </c>
      <c r="AA72" s="201">
        <v>19.93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4.3600000000000003</v>
      </c>
      <c r="L73" s="201">
        <v>263.02999999999997</v>
      </c>
      <c r="M73" s="201">
        <v>0.93</v>
      </c>
      <c r="N73" s="201">
        <v>1.01</v>
      </c>
      <c r="O73" s="201">
        <v>0</v>
      </c>
      <c r="P73" s="201">
        <v>1.41</v>
      </c>
      <c r="Q73" s="201">
        <v>1.57</v>
      </c>
      <c r="R73" s="201">
        <v>6.1</v>
      </c>
      <c r="S73" s="201">
        <v>3.8</v>
      </c>
      <c r="T73" s="201">
        <v>0</v>
      </c>
      <c r="U73" s="201">
        <v>0.85</v>
      </c>
      <c r="V73" s="201">
        <v>2.97</v>
      </c>
      <c r="W73" s="201">
        <v>0.47</v>
      </c>
      <c r="X73" s="201">
        <v>1.49</v>
      </c>
      <c r="Y73" s="201">
        <v>0</v>
      </c>
      <c r="Z73" s="201">
        <v>48.68</v>
      </c>
      <c r="AA73" s="201">
        <v>19.93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4.3600000000000003</v>
      </c>
      <c r="L74" s="201">
        <v>263.02999999999997</v>
      </c>
      <c r="M74" s="201">
        <v>0.93</v>
      </c>
      <c r="N74" s="201">
        <v>1.01</v>
      </c>
      <c r="O74" s="201">
        <v>0</v>
      </c>
      <c r="P74" s="201">
        <v>1.41</v>
      </c>
      <c r="Q74" s="201">
        <v>1.57</v>
      </c>
      <c r="R74" s="201">
        <v>6.09</v>
      </c>
      <c r="S74" s="201">
        <v>3.8</v>
      </c>
      <c r="T74" s="201">
        <v>0</v>
      </c>
      <c r="U74" s="201">
        <v>0.85</v>
      </c>
      <c r="V74" s="201">
        <v>2.97</v>
      </c>
      <c r="W74" s="201">
        <v>0.47</v>
      </c>
      <c r="X74" s="201">
        <v>1.49</v>
      </c>
      <c r="Y74" s="201">
        <v>0</v>
      </c>
      <c r="Z74" s="201">
        <v>48.68</v>
      </c>
      <c r="AA74" s="201">
        <v>19.93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4.3600000000000003</v>
      </c>
      <c r="L75" s="201">
        <v>263.02999999999997</v>
      </c>
      <c r="M75" s="201">
        <v>0.93</v>
      </c>
      <c r="N75" s="201">
        <v>1.01</v>
      </c>
      <c r="O75" s="201">
        <v>0</v>
      </c>
      <c r="P75" s="201">
        <v>1.41</v>
      </c>
      <c r="Q75" s="201">
        <v>1.57</v>
      </c>
      <c r="R75" s="201">
        <v>6.1</v>
      </c>
      <c r="S75" s="201">
        <v>3.8</v>
      </c>
      <c r="T75" s="201">
        <v>0</v>
      </c>
      <c r="U75" s="201">
        <v>0.85</v>
      </c>
      <c r="V75" s="201">
        <v>2.98</v>
      </c>
      <c r="W75" s="201">
        <v>0.47</v>
      </c>
      <c r="X75" s="201">
        <v>1.49</v>
      </c>
      <c r="Y75" s="201">
        <v>0</v>
      </c>
      <c r="Z75" s="201">
        <v>48.68</v>
      </c>
      <c r="AA75" s="201">
        <v>19.93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261.02</v>
      </c>
      <c r="AP75" s="201">
        <v>1.36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4.3600000000000003</v>
      </c>
      <c r="L76" s="201">
        <v>263.02999999999997</v>
      </c>
      <c r="M76" s="201">
        <v>0.93</v>
      </c>
      <c r="N76" s="201">
        <v>1.01</v>
      </c>
      <c r="O76" s="201">
        <v>0</v>
      </c>
      <c r="P76" s="201">
        <v>1.41</v>
      </c>
      <c r="Q76" s="201">
        <v>1.57</v>
      </c>
      <c r="R76" s="201">
        <v>6.09</v>
      </c>
      <c r="S76" s="201">
        <v>3.8</v>
      </c>
      <c r="T76" s="201">
        <v>0</v>
      </c>
      <c r="U76" s="201">
        <v>0.85</v>
      </c>
      <c r="V76" s="201">
        <v>2.98</v>
      </c>
      <c r="W76" s="201">
        <v>0.47</v>
      </c>
      <c r="X76" s="201">
        <v>1.49</v>
      </c>
      <c r="Y76" s="201">
        <v>0</v>
      </c>
      <c r="Z76" s="201">
        <v>48.68</v>
      </c>
      <c r="AA76" s="201">
        <v>19.93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261.02</v>
      </c>
      <c r="AP76" s="201">
        <v>1.36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4.3600000000000003</v>
      </c>
      <c r="L77" s="201">
        <v>263.02999999999997</v>
      </c>
      <c r="M77" s="201">
        <v>0.93</v>
      </c>
      <c r="N77" s="201">
        <v>1.01</v>
      </c>
      <c r="O77" s="201">
        <v>0</v>
      </c>
      <c r="P77" s="201">
        <v>1.41</v>
      </c>
      <c r="Q77" s="201">
        <v>1.57</v>
      </c>
      <c r="R77" s="201">
        <v>6.09</v>
      </c>
      <c r="S77" s="201">
        <v>3.8</v>
      </c>
      <c r="T77" s="201">
        <v>0</v>
      </c>
      <c r="U77" s="201">
        <v>0.85</v>
      </c>
      <c r="V77" s="201">
        <v>2.98</v>
      </c>
      <c r="W77" s="201">
        <v>0.47</v>
      </c>
      <c r="X77" s="201">
        <v>1.49</v>
      </c>
      <c r="Y77" s="201">
        <v>0</v>
      </c>
      <c r="Z77" s="201">
        <v>48.68</v>
      </c>
      <c r="AA77" s="201">
        <v>19.93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261.02</v>
      </c>
      <c r="AP77" s="201">
        <v>1.36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4.3600000000000003</v>
      </c>
      <c r="L78" s="201">
        <v>263.02999999999997</v>
      </c>
      <c r="M78" s="201">
        <v>0.93</v>
      </c>
      <c r="N78" s="201">
        <v>1.01</v>
      </c>
      <c r="O78" s="201">
        <v>0</v>
      </c>
      <c r="P78" s="201">
        <v>1.41</v>
      </c>
      <c r="Q78" s="201">
        <v>1.57</v>
      </c>
      <c r="R78" s="201">
        <v>6.09</v>
      </c>
      <c r="S78" s="201">
        <v>2.41</v>
      </c>
      <c r="T78" s="201">
        <v>0</v>
      </c>
      <c r="U78" s="201">
        <v>0.85</v>
      </c>
      <c r="V78" s="201">
        <v>2.98</v>
      </c>
      <c r="W78" s="201">
        <v>0.47</v>
      </c>
      <c r="X78" s="201">
        <v>1.49</v>
      </c>
      <c r="Y78" s="201">
        <v>0</v>
      </c>
      <c r="Z78" s="201">
        <v>48.68</v>
      </c>
      <c r="AA78" s="201">
        <v>19.93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10.89</v>
      </c>
      <c r="AL78" s="201">
        <v>0</v>
      </c>
      <c r="AM78" s="201">
        <v>0</v>
      </c>
      <c r="AN78" s="201">
        <v>0</v>
      </c>
      <c r="AO78" s="201">
        <v>261.02</v>
      </c>
      <c r="AP78" s="201">
        <v>1.36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4.3600000000000003</v>
      </c>
      <c r="L79" s="201">
        <v>263.02999999999997</v>
      </c>
      <c r="M79" s="201">
        <v>0.93</v>
      </c>
      <c r="N79" s="201">
        <v>1.01</v>
      </c>
      <c r="O79" s="201">
        <v>0</v>
      </c>
      <c r="P79" s="201">
        <v>1.41</v>
      </c>
      <c r="Q79" s="201">
        <v>1.57</v>
      </c>
      <c r="R79" s="201">
        <v>6.09</v>
      </c>
      <c r="S79" s="201">
        <v>3.8</v>
      </c>
      <c r="T79" s="201">
        <v>0</v>
      </c>
      <c r="U79" s="201">
        <v>0.85</v>
      </c>
      <c r="V79" s="201">
        <v>2.98</v>
      </c>
      <c r="W79" s="201">
        <v>0.47</v>
      </c>
      <c r="X79" s="201">
        <v>1.49</v>
      </c>
      <c r="Y79" s="201">
        <v>0</v>
      </c>
      <c r="Z79" s="201">
        <v>48.68</v>
      </c>
      <c r="AA79" s="201">
        <v>19.93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10.89</v>
      </c>
      <c r="AL79" s="201">
        <v>0</v>
      </c>
      <c r="AM79" s="201">
        <v>0</v>
      </c>
      <c r="AN79" s="201">
        <v>0</v>
      </c>
      <c r="AO79" s="201">
        <v>261.02</v>
      </c>
      <c r="AP79" s="201">
        <v>1.36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4.3600000000000003</v>
      </c>
      <c r="L80" s="201">
        <v>263.02999999999997</v>
      </c>
      <c r="M80" s="201">
        <v>0.93</v>
      </c>
      <c r="N80" s="201">
        <v>1.01</v>
      </c>
      <c r="O80" s="201">
        <v>0</v>
      </c>
      <c r="P80" s="201">
        <v>1.41</v>
      </c>
      <c r="Q80" s="201">
        <v>1.57</v>
      </c>
      <c r="R80" s="201">
        <v>6.09</v>
      </c>
      <c r="S80" s="201">
        <v>3.8</v>
      </c>
      <c r="T80" s="201">
        <v>0</v>
      </c>
      <c r="U80" s="201">
        <v>0.85</v>
      </c>
      <c r="V80" s="201">
        <v>2.98</v>
      </c>
      <c r="W80" s="201">
        <v>0.47</v>
      </c>
      <c r="X80" s="201">
        <v>1.49</v>
      </c>
      <c r="Y80" s="201">
        <v>0</v>
      </c>
      <c r="Z80" s="201">
        <v>48.68</v>
      </c>
      <c r="AA80" s="201">
        <v>19.93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10.89</v>
      </c>
      <c r="AL80" s="201">
        <v>0</v>
      </c>
      <c r="AM80" s="201">
        <v>0</v>
      </c>
      <c r="AN80" s="201">
        <v>0</v>
      </c>
      <c r="AO80" s="201">
        <v>261.02</v>
      </c>
      <c r="AP80" s="201">
        <v>1.36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4.3600000000000003</v>
      </c>
      <c r="L81" s="201">
        <v>263.02999999999997</v>
      </c>
      <c r="M81" s="201">
        <v>0.93</v>
      </c>
      <c r="N81" s="201">
        <v>1.01</v>
      </c>
      <c r="O81" s="201">
        <v>0</v>
      </c>
      <c r="P81" s="201">
        <v>1.41</v>
      </c>
      <c r="Q81" s="201">
        <v>1.57</v>
      </c>
      <c r="R81" s="201">
        <v>6.09</v>
      </c>
      <c r="S81" s="201">
        <v>3.84</v>
      </c>
      <c r="T81" s="201">
        <v>0</v>
      </c>
      <c r="U81" s="201">
        <v>0.85</v>
      </c>
      <c r="V81" s="201">
        <v>2.98</v>
      </c>
      <c r="W81" s="201">
        <v>0.47</v>
      </c>
      <c r="X81" s="201">
        <v>1.49</v>
      </c>
      <c r="Y81" s="201">
        <v>0</v>
      </c>
      <c r="Z81" s="201">
        <v>48.68</v>
      </c>
      <c r="AA81" s="201">
        <v>19.93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10.89</v>
      </c>
      <c r="AL81" s="201">
        <v>0</v>
      </c>
      <c r="AM81" s="201">
        <v>0</v>
      </c>
      <c r="AN81" s="201">
        <v>0</v>
      </c>
      <c r="AO81" s="201">
        <v>261.02</v>
      </c>
      <c r="AP81" s="201">
        <v>1.36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4.3600000000000003</v>
      </c>
      <c r="L82" s="201">
        <v>263.02999999999997</v>
      </c>
      <c r="M82" s="201">
        <v>0.93</v>
      </c>
      <c r="N82" s="201">
        <v>1.01</v>
      </c>
      <c r="O82" s="201">
        <v>0</v>
      </c>
      <c r="P82" s="201">
        <v>1.41</v>
      </c>
      <c r="Q82" s="201">
        <v>1.57</v>
      </c>
      <c r="R82" s="201">
        <v>6.09</v>
      </c>
      <c r="S82" s="201">
        <v>3.8</v>
      </c>
      <c r="T82" s="201">
        <v>0</v>
      </c>
      <c r="U82" s="201">
        <v>0.85</v>
      </c>
      <c r="V82" s="201">
        <v>2.98</v>
      </c>
      <c r="W82" s="201">
        <v>0.47</v>
      </c>
      <c r="X82" s="201">
        <v>1.49</v>
      </c>
      <c r="Y82" s="201">
        <v>0</v>
      </c>
      <c r="Z82" s="201">
        <v>48.68</v>
      </c>
      <c r="AA82" s="201">
        <v>19.93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10.89</v>
      </c>
      <c r="AL82" s="201">
        <v>0</v>
      </c>
      <c r="AM82" s="201">
        <v>0</v>
      </c>
      <c r="AN82" s="201">
        <v>0</v>
      </c>
      <c r="AO82" s="201">
        <v>261.02</v>
      </c>
      <c r="AP82" s="201">
        <v>1.36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0.31</v>
      </c>
      <c r="L83" s="201">
        <v>263.02999999999997</v>
      </c>
      <c r="M83" s="201">
        <v>0.93</v>
      </c>
      <c r="N83" s="201">
        <v>1.01</v>
      </c>
      <c r="O83" s="201">
        <v>0</v>
      </c>
      <c r="P83" s="201">
        <v>1.41</v>
      </c>
      <c r="Q83" s="201">
        <v>1.57</v>
      </c>
      <c r="R83" s="201">
        <v>6.09</v>
      </c>
      <c r="S83" s="201">
        <v>3.8</v>
      </c>
      <c r="T83" s="201">
        <v>0</v>
      </c>
      <c r="U83" s="201">
        <v>0.85</v>
      </c>
      <c r="V83" s="201">
        <v>2.98</v>
      </c>
      <c r="W83" s="201">
        <v>0.47</v>
      </c>
      <c r="X83" s="201">
        <v>1.49</v>
      </c>
      <c r="Y83" s="201">
        <v>0</v>
      </c>
      <c r="Z83" s="201">
        <v>48.68</v>
      </c>
      <c r="AA83" s="201">
        <v>19.93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266.45999999999998</v>
      </c>
      <c r="AP83" s="201">
        <v>1.36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4.3600000000000003</v>
      </c>
      <c r="L84" s="201">
        <v>263.02999999999997</v>
      </c>
      <c r="M84" s="201">
        <v>0.93</v>
      </c>
      <c r="N84" s="201">
        <v>1.01</v>
      </c>
      <c r="O84" s="201">
        <v>0</v>
      </c>
      <c r="P84" s="201">
        <v>1.41</v>
      </c>
      <c r="Q84" s="201">
        <v>1.57</v>
      </c>
      <c r="R84" s="201">
        <v>6.09</v>
      </c>
      <c r="S84" s="201">
        <v>3.8</v>
      </c>
      <c r="T84" s="201">
        <v>0</v>
      </c>
      <c r="U84" s="201">
        <v>0.85</v>
      </c>
      <c r="V84" s="201">
        <v>2.98</v>
      </c>
      <c r="W84" s="201">
        <v>0.47</v>
      </c>
      <c r="X84" s="201">
        <v>1.49</v>
      </c>
      <c r="Y84" s="201">
        <v>0</v>
      </c>
      <c r="Z84" s="201">
        <v>48.68</v>
      </c>
      <c r="AA84" s="201">
        <v>19.93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266.45999999999998</v>
      </c>
      <c r="AP84" s="201">
        <v>1.36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4.3600000000000003</v>
      </c>
      <c r="L85" s="201">
        <v>263.02999999999997</v>
      </c>
      <c r="M85" s="201">
        <v>0.93</v>
      </c>
      <c r="N85" s="201">
        <v>1.01</v>
      </c>
      <c r="O85" s="201">
        <v>0</v>
      </c>
      <c r="P85" s="201">
        <v>1.41</v>
      </c>
      <c r="Q85" s="201">
        <v>1.57</v>
      </c>
      <c r="R85" s="201">
        <v>6.09</v>
      </c>
      <c r="S85" s="201">
        <v>3.8</v>
      </c>
      <c r="T85" s="201">
        <v>0</v>
      </c>
      <c r="U85" s="201">
        <v>0.85</v>
      </c>
      <c r="V85" s="201">
        <v>2.98</v>
      </c>
      <c r="W85" s="201">
        <v>0.47</v>
      </c>
      <c r="X85" s="201">
        <v>1.49</v>
      </c>
      <c r="Y85" s="201">
        <v>0</v>
      </c>
      <c r="Z85" s="201">
        <v>48.68</v>
      </c>
      <c r="AA85" s="201">
        <v>19.93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266.45999999999998</v>
      </c>
      <c r="AP85" s="201">
        <v>1.36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4.3600000000000003</v>
      </c>
      <c r="L86" s="201">
        <v>263.02999999999997</v>
      </c>
      <c r="M86" s="201">
        <v>0.93</v>
      </c>
      <c r="N86" s="201">
        <v>1.01</v>
      </c>
      <c r="O86" s="201">
        <v>0</v>
      </c>
      <c r="P86" s="201">
        <v>1.41</v>
      </c>
      <c r="Q86" s="201">
        <v>1.57</v>
      </c>
      <c r="R86" s="201">
        <v>6.09</v>
      </c>
      <c r="S86" s="201">
        <v>3.8</v>
      </c>
      <c r="T86" s="201">
        <v>0</v>
      </c>
      <c r="U86" s="201">
        <v>0.85</v>
      </c>
      <c r="V86" s="201">
        <v>2.98</v>
      </c>
      <c r="W86" s="201">
        <v>0.47</v>
      </c>
      <c r="X86" s="201">
        <v>1.49</v>
      </c>
      <c r="Y86" s="201">
        <v>0</v>
      </c>
      <c r="Z86" s="201">
        <v>48.68</v>
      </c>
      <c r="AA86" s="201">
        <v>19.93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266.45999999999998</v>
      </c>
      <c r="AP86" s="201">
        <v>1.36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4.3600000000000003</v>
      </c>
      <c r="L87" s="201">
        <v>263.02999999999997</v>
      </c>
      <c r="M87" s="201">
        <v>0.93</v>
      </c>
      <c r="N87" s="201">
        <v>1.01</v>
      </c>
      <c r="O87" s="201">
        <v>0</v>
      </c>
      <c r="P87" s="201">
        <v>1.41</v>
      </c>
      <c r="Q87" s="201">
        <v>1.57</v>
      </c>
      <c r="R87" s="201">
        <v>6.09</v>
      </c>
      <c r="S87" s="201">
        <v>3.8</v>
      </c>
      <c r="T87" s="201">
        <v>0</v>
      </c>
      <c r="U87" s="201">
        <v>0.85</v>
      </c>
      <c r="V87" s="201">
        <v>2.98</v>
      </c>
      <c r="W87" s="201">
        <v>0.47</v>
      </c>
      <c r="X87" s="201">
        <v>1.49</v>
      </c>
      <c r="Y87" s="201">
        <v>0</v>
      </c>
      <c r="Z87" s="201">
        <v>48.68</v>
      </c>
      <c r="AA87" s="201">
        <v>19.93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266.45999999999998</v>
      </c>
      <c r="AP87" s="201">
        <v>1.36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4.3600000000000003</v>
      </c>
      <c r="L88" s="201">
        <v>263.02999999999997</v>
      </c>
      <c r="M88" s="201">
        <v>0.93</v>
      </c>
      <c r="N88" s="201">
        <v>1.01</v>
      </c>
      <c r="O88" s="201">
        <v>0</v>
      </c>
      <c r="P88" s="201">
        <v>1.41</v>
      </c>
      <c r="Q88" s="201">
        <v>1.57</v>
      </c>
      <c r="R88" s="201">
        <v>6.1</v>
      </c>
      <c r="S88" s="201">
        <v>3.8</v>
      </c>
      <c r="T88" s="201">
        <v>0</v>
      </c>
      <c r="U88" s="201">
        <v>0.85</v>
      </c>
      <c r="V88" s="201">
        <v>2.97</v>
      </c>
      <c r="W88" s="201">
        <v>0.47</v>
      </c>
      <c r="X88" s="201">
        <v>1.49</v>
      </c>
      <c r="Y88" s="201">
        <v>0</v>
      </c>
      <c r="Z88" s="201">
        <v>48.68</v>
      </c>
      <c r="AA88" s="201">
        <v>19.93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266.45999999999998</v>
      </c>
      <c r="AP88" s="201">
        <v>1.36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4.3600000000000003</v>
      </c>
      <c r="L89" s="201">
        <v>263.02999999999997</v>
      </c>
      <c r="M89" s="201">
        <v>0.93</v>
      </c>
      <c r="N89" s="201">
        <v>1.01</v>
      </c>
      <c r="O89" s="201">
        <v>0</v>
      </c>
      <c r="P89" s="201">
        <v>1.41</v>
      </c>
      <c r="Q89" s="201">
        <v>1.57</v>
      </c>
      <c r="R89" s="201">
        <v>6.1</v>
      </c>
      <c r="S89" s="201">
        <v>3.8</v>
      </c>
      <c r="T89" s="201">
        <v>0</v>
      </c>
      <c r="U89" s="201">
        <v>0.85</v>
      </c>
      <c r="V89" s="201">
        <v>2.97</v>
      </c>
      <c r="W89" s="201">
        <v>0.47</v>
      </c>
      <c r="X89" s="201">
        <v>1.49</v>
      </c>
      <c r="Y89" s="201">
        <v>0</v>
      </c>
      <c r="Z89" s="201">
        <v>48.68</v>
      </c>
      <c r="AA89" s="201">
        <v>19.93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266.45999999999998</v>
      </c>
      <c r="AP89" s="201">
        <v>1.36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4.3600000000000003</v>
      </c>
      <c r="L90" s="201">
        <v>263.02999999999997</v>
      </c>
      <c r="M90" s="201">
        <v>0.93</v>
      </c>
      <c r="N90" s="201">
        <v>1.01</v>
      </c>
      <c r="O90" s="201">
        <v>0</v>
      </c>
      <c r="P90" s="201">
        <v>1.41</v>
      </c>
      <c r="Q90" s="201">
        <v>1.57</v>
      </c>
      <c r="R90" s="201">
        <v>6.1</v>
      </c>
      <c r="S90" s="201">
        <v>3.8</v>
      </c>
      <c r="T90" s="201">
        <v>0</v>
      </c>
      <c r="U90" s="201">
        <v>0.85</v>
      </c>
      <c r="V90" s="201">
        <v>2.97</v>
      </c>
      <c r="W90" s="201">
        <v>0.47</v>
      </c>
      <c r="X90" s="201">
        <v>1.49</v>
      </c>
      <c r="Y90" s="201">
        <v>0</v>
      </c>
      <c r="Z90" s="201">
        <v>48.68</v>
      </c>
      <c r="AA90" s="201">
        <v>19.93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266.45999999999998</v>
      </c>
      <c r="AP90" s="201">
        <v>1.36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4.3600000000000003</v>
      </c>
      <c r="L91" s="201">
        <v>263.91000000000003</v>
      </c>
      <c r="M91" s="201">
        <v>0.93</v>
      </c>
      <c r="N91" s="201">
        <v>1.01</v>
      </c>
      <c r="O91" s="201">
        <v>0</v>
      </c>
      <c r="P91" s="201">
        <v>1.41</v>
      </c>
      <c r="Q91" s="201">
        <v>1.57</v>
      </c>
      <c r="R91" s="201">
        <v>6.1</v>
      </c>
      <c r="S91" s="201">
        <v>3.8</v>
      </c>
      <c r="T91" s="201">
        <v>0</v>
      </c>
      <c r="U91" s="201">
        <v>0.85</v>
      </c>
      <c r="V91" s="201">
        <v>2.97</v>
      </c>
      <c r="W91" s="201">
        <v>0.47</v>
      </c>
      <c r="X91" s="201">
        <v>1.49</v>
      </c>
      <c r="Y91" s="201">
        <v>0</v>
      </c>
      <c r="Z91" s="201">
        <v>48.68</v>
      </c>
      <c r="AA91" s="201">
        <v>19.93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266.45999999999998</v>
      </c>
      <c r="AP91" s="201">
        <v>1.36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4.3600000000000003</v>
      </c>
      <c r="L92" s="201">
        <v>263.91000000000003</v>
      </c>
      <c r="M92" s="201">
        <v>0.93</v>
      </c>
      <c r="N92" s="201">
        <v>1.01</v>
      </c>
      <c r="O92" s="201">
        <v>0</v>
      </c>
      <c r="P92" s="201">
        <v>1.41</v>
      </c>
      <c r="Q92" s="201">
        <v>1.57</v>
      </c>
      <c r="R92" s="201">
        <v>6.1</v>
      </c>
      <c r="S92" s="201">
        <v>3.8</v>
      </c>
      <c r="T92" s="201">
        <v>0</v>
      </c>
      <c r="U92" s="201">
        <v>0.85</v>
      </c>
      <c r="V92" s="201">
        <v>2.97</v>
      </c>
      <c r="W92" s="201">
        <v>0.47</v>
      </c>
      <c r="X92" s="201">
        <v>1.49</v>
      </c>
      <c r="Y92" s="201">
        <v>0</v>
      </c>
      <c r="Z92" s="201">
        <v>48.68</v>
      </c>
      <c r="AA92" s="201">
        <v>19.93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266.45999999999998</v>
      </c>
      <c r="AP92" s="201">
        <v>1.36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4.3600000000000003</v>
      </c>
      <c r="L93" s="201">
        <v>263.91000000000003</v>
      </c>
      <c r="M93" s="201">
        <v>0.93</v>
      </c>
      <c r="N93" s="201">
        <v>1.01</v>
      </c>
      <c r="O93" s="201">
        <v>0</v>
      </c>
      <c r="P93" s="201">
        <v>1.41</v>
      </c>
      <c r="Q93" s="201">
        <v>1.57</v>
      </c>
      <c r="R93" s="201">
        <v>6.1</v>
      </c>
      <c r="S93" s="201">
        <v>3.8</v>
      </c>
      <c r="T93" s="201">
        <v>0</v>
      </c>
      <c r="U93" s="201">
        <v>0.85</v>
      </c>
      <c r="V93" s="201">
        <v>2.97</v>
      </c>
      <c r="W93" s="201">
        <v>0.47</v>
      </c>
      <c r="X93" s="201">
        <v>1.49</v>
      </c>
      <c r="Y93" s="201">
        <v>0</v>
      </c>
      <c r="Z93" s="201">
        <v>48.68</v>
      </c>
      <c r="AA93" s="201">
        <v>19.93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266.45999999999998</v>
      </c>
      <c r="AP93" s="201">
        <v>1.36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4.3600000000000003</v>
      </c>
      <c r="L94" s="201">
        <v>263.91000000000003</v>
      </c>
      <c r="M94" s="201">
        <v>0.93</v>
      </c>
      <c r="N94" s="201">
        <v>1.01</v>
      </c>
      <c r="O94" s="201">
        <v>0</v>
      </c>
      <c r="P94" s="201">
        <v>1.41</v>
      </c>
      <c r="Q94" s="201">
        <v>1.57</v>
      </c>
      <c r="R94" s="201">
        <v>6.09</v>
      </c>
      <c r="S94" s="201">
        <v>3.8</v>
      </c>
      <c r="T94" s="201">
        <v>0</v>
      </c>
      <c r="U94" s="201">
        <v>0.85</v>
      </c>
      <c r="V94" s="201">
        <v>2.97</v>
      </c>
      <c r="W94" s="201">
        <v>0.47</v>
      </c>
      <c r="X94" s="201">
        <v>1.49</v>
      </c>
      <c r="Y94" s="201">
        <v>0</v>
      </c>
      <c r="Z94" s="201">
        <v>48.68</v>
      </c>
      <c r="AA94" s="201">
        <v>19.93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266.45999999999998</v>
      </c>
      <c r="AP94" s="201">
        <v>1.36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4.3600000000000003</v>
      </c>
      <c r="L95" s="201">
        <v>263.91000000000003</v>
      </c>
      <c r="M95" s="201">
        <v>0.93</v>
      </c>
      <c r="N95" s="201">
        <v>1.01</v>
      </c>
      <c r="O95" s="201">
        <v>0</v>
      </c>
      <c r="P95" s="201">
        <v>1.41</v>
      </c>
      <c r="Q95" s="201">
        <v>1.57</v>
      </c>
      <c r="R95" s="201">
        <v>5.88</v>
      </c>
      <c r="S95" s="201">
        <v>3.8</v>
      </c>
      <c r="T95" s="201">
        <v>0</v>
      </c>
      <c r="U95" s="201">
        <v>0.85</v>
      </c>
      <c r="V95" s="201">
        <v>2.97</v>
      </c>
      <c r="W95" s="201">
        <v>0.47</v>
      </c>
      <c r="X95" s="201">
        <v>1.49</v>
      </c>
      <c r="Y95" s="201">
        <v>0</v>
      </c>
      <c r="Z95" s="201">
        <v>48.68</v>
      </c>
      <c r="AA95" s="201">
        <v>19.93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266.45999999999998</v>
      </c>
      <c r="AP95" s="201">
        <v>1.36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4.3600000000000003</v>
      </c>
      <c r="L96" s="201">
        <v>263.91000000000003</v>
      </c>
      <c r="M96" s="201">
        <v>0.93</v>
      </c>
      <c r="N96" s="201">
        <v>1.01</v>
      </c>
      <c r="O96" s="201">
        <v>0</v>
      </c>
      <c r="P96" s="201">
        <v>1.41</v>
      </c>
      <c r="Q96" s="201">
        <v>1.57</v>
      </c>
      <c r="R96" s="201">
        <v>6.1</v>
      </c>
      <c r="S96" s="201">
        <v>3.8</v>
      </c>
      <c r="T96" s="201">
        <v>0</v>
      </c>
      <c r="U96" s="201">
        <v>0.85</v>
      </c>
      <c r="V96" s="201">
        <v>2.97</v>
      </c>
      <c r="W96" s="201">
        <v>0.47</v>
      </c>
      <c r="X96" s="201">
        <v>1.49</v>
      </c>
      <c r="Y96" s="201">
        <v>0</v>
      </c>
      <c r="Z96" s="201">
        <v>48.68</v>
      </c>
      <c r="AA96" s="201">
        <v>19.93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266.45999999999998</v>
      </c>
      <c r="AP96" s="201">
        <v>1.36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4.3600000000000003</v>
      </c>
      <c r="L97" s="201">
        <v>263.91000000000003</v>
      </c>
      <c r="M97" s="201">
        <v>0.93</v>
      </c>
      <c r="N97" s="201">
        <v>1.01</v>
      </c>
      <c r="O97" s="201">
        <v>0</v>
      </c>
      <c r="P97" s="201">
        <v>1.41</v>
      </c>
      <c r="Q97" s="201">
        <v>1.57</v>
      </c>
      <c r="R97" s="201">
        <v>6.1</v>
      </c>
      <c r="S97" s="201">
        <v>3.8</v>
      </c>
      <c r="T97" s="201">
        <v>0</v>
      </c>
      <c r="U97" s="201">
        <v>0.85</v>
      </c>
      <c r="V97" s="201">
        <v>2.97</v>
      </c>
      <c r="W97" s="201">
        <v>0.47</v>
      </c>
      <c r="X97" s="201">
        <v>1.49</v>
      </c>
      <c r="Y97" s="201">
        <v>0</v>
      </c>
      <c r="Z97" s="201">
        <v>48.68</v>
      </c>
      <c r="AA97" s="201">
        <v>19.93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266.45999999999998</v>
      </c>
      <c r="AP97" s="201">
        <v>1.36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4.3600000000000003</v>
      </c>
      <c r="L98" s="201">
        <v>263.91000000000003</v>
      </c>
      <c r="M98" s="201">
        <v>0.93</v>
      </c>
      <c r="N98" s="201">
        <v>1.01</v>
      </c>
      <c r="O98" s="201">
        <v>0</v>
      </c>
      <c r="P98" s="201">
        <v>1.41</v>
      </c>
      <c r="Q98" s="201">
        <v>1.57</v>
      </c>
      <c r="R98" s="201">
        <v>6.1</v>
      </c>
      <c r="S98" s="201">
        <v>3.8</v>
      </c>
      <c r="T98" s="201">
        <v>0</v>
      </c>
      <c r="U98" s="201">
        <v>0.85</v>
      </c>
      <c r="V98" s="201">
        <v>2.97</v>
      </c>
      <c r="W98" s="201">
        <v>0.47</v>
      </c>
      <c r="X98" s="201">
        <v>1.49</v>
      </c>
      <c r="Y98" s="201">
        <v>0</v>
      </c>
      <c r="Z98" s="201">
        <v>48.68</v>
      </c>
      <c r="AA98" s="201">
        <v>19.93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266.45999999999998</v>
      </c>
      <c r="AP98" s="201">
        <v>1.36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0.6444100000000007</v>
      </c>
      <c r="K99">
        <f t="shared" si="0"/>
        <v>0.10362750000000022</v>
      </c>
      <c r="L99">
        <f t="shared" si="0"/>
        <v>6.375124999999997</v>
      </c>
      <c r="M99">
        <f t="shared" si="0"/>
        <v>2.2320000000000041E-2</v>
      </c>
      <c r="N99">
        <f t="shared" si="0"/>
        <v>2.4240000000000029E-2</v>
      </c>
      <c r="O99">
        <f t="shared" si="0"/>
        <v>0</v>
      </c>
      <c r="P99">
        <f t="shared" si="0"/>
        <v>3.383999999999994E-2</v>
      </c>
      <c r="Q99">
        <f t="shared" si="0"/>
        <v>3.7534999999999916E-2</v>
      </c>
      <c r="R99">
        <f t="shared" si="0"/>
        <v>0.14614249999999998</v>
      </c>
      <c r="S99">
        <f t="shared" si="0"/>
        <v>9.0677500000000175E-2</v>
      </c>
      <c r="T99">
        <f t="shared" si="0"/>
        <v>0</v>
      </c>
      <c r="U99">
        <f t="shared" si="0"/>
        <v>2.0399999999999988E-2</v>
      </c>
      <c r="V99">
        <f t="shared" si="0"/>
        <v>7.1352500000000027E-2</v>
      </c>
      <c r="W99">
        <f t="shared" si="0"/>
        <v>9.9630000000000232E-2</v>
      </c>
      <c r="X99">
        <f t="shared" si="0"/>
        <v>0.3078900000000005</v>
      </c>
      <c r="Y99">
        <f t="shared" si="0"/>
        <v>0</v>
      </c>
      <c r="Z99">
        <f t="shared" si="0"/>
        <v>1.2380199999999995</v>
      </c>
      <c r="AA99">
        <f t="shared" si="0"/>
        <v>0.47684500000000041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0.26468499999999989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6.4814000000000016</v>
      </c>
      <c r="AP99">
        <f t="shared" si="0"/>
        <v>9.1799999999999972E-3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-15.241</v>
      </c>
      <c r="D29" s="82">
        <v>0</v>
      </c>
      <c r="E29" s="82">
        <v>0</v>
      </c>
      <c r="F29" s="82">
        <v>-20.759</v>
      </c>
      <c r="G29" s="82">
        <v>-36</v>
      </c>
      <c r="H29" s="76"/>
      <c r="I29" s="31">
        <v>27</v>
      </c>
      <c r="J29" s="82">
        <v>15.241</v>
      </c>
      <c r="K29" s="82">
        <v>0</v>
      </c>
      <c r="L29" s="82">
        <v>0</v>
      </c>
      <c r="M29" s="82">
        <v>0</v>
      </c>
      <c r="N29" s="82">
        <v>15.241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20.759</v>
      </c>
      <c r="AF29" s="82">
        <v>0</v>
      </c>
      <c r="AG29" s="82">
        <v>0</v>
      </c>
      <c r="AH29" s="82">
        <v>0</v>
      </c>
      <c r="AI29" s="82">
        <v>20.759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15.241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-15.241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20.759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-20.759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152.41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152.41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207.59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207.59</v>
      </c>
      <c r="DF29" s="81">
        <f t="shared" si="31"/>
        <v>36</v>
      </c>
      <c r="DG29" s="81">
        <f t="shared" si="32"/>
        <v>-15.241</v>
      </c>
      <c r="DH29" s="81">
        <f t="shared" si="33"/>
        <v>0</v>
      </c>
      <c r="DI29" s="81">
        <f t="shared" si="34"/>
        <v>0</v>
      </c>
      <c r="DJ29" s="81">
        <f t="shared" si="35"/>
        <v>-20.759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-18.204999999999998</v>
      </c>
      <c r="D30" s="82">
        <v>0</v>
      </c>
      <c r="E30" s="82">
        <v>0</v>
      </c>
      <c r="F30" s="82">
        <v>-24.795000000000002</v>
      </c>
      <c r="G30" s="82">
        <v>-43</v>
      </c>
      <c r="H30" s="76"/>
      <c r="I30" s="31">
        <v>28</v>
      </c>
      <c r="J30" s="82">
        <v>18.204999999999998</v>
      </c>
      <c r="K30" s="82">
        <v>0</v>
      </c>
      <c r="L30" s="82">
        <v>0</v>
      </c>
      <c r="M30" s="82">
        <v>0</v>
      </c>
      <c r="N30" s="82">
        <v>18.204999999999998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24.795000000000002</v>
      </c>
      <c r="AF30" s="82">
        <v>0</v>
      </c>
      <c r="AG30" s="82">
        <v>0</v>
      </c>
      <c r="AH30" s="82">
        <v>0</v>
      </c>
      <c r="AI30" s="82">
        <v>24.795000000000002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18.204999999999998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-18.204999999999998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24.795000000000002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-24.795000000000002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182.04999999999998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182.04999999999998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247.95000000000002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247.95000000000002</v>
      </c>
      <c r="DF30" s="81">
        <f t="shared" si="31"/>
        <v>43</v>
      </c>
      <c r="DG30" s="81">
        <f t="shared" si="32"/>
        <v>-18.204999999999998</v>
      </c>
      <c r="DH30" s="81">
        <f t="shared" si="33"/>
        <v>0</v>
      </c>
      <c r="DI30" s="81">
        <f t="shared" si="34"/>
        <v>0</v>
      </c>
      <c r="DJ30" s="81">
        <f t="shared" si="35"/>
        <v>-24.795000000000002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-28.789000000000001</v>
      </c>
      <c r="D31" s="82">
        <v>0</v>
      </c>
      <c r="E31" s="82">
        <v>0</v>
      </c>
      <c r="F31" s="82">
        <v>-39.210999999999999</v>
      </c>
      <c r="G31" s="82">
        <v>-68</v>
      </c>
      <c r="H31" s="76"/>
      <c r="I31" s="31">
        <v>29</v>
      </c>
      <c r="J31" s="82">
        <v>28.789000000000001</v>
      </c>
      <c r="K31" s="82">
        <v>0</v>
      </c>
      <c r="L31" s="82">
        <v>0</v>
      </c>
      <c r="M31" s="82">
        <v>0</v>
      </c>
      <c r="N31" s="82">
        <v>28.789000000000001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39.210999999999999</v>
      </c>
      <c r="AF31" s="82">
        <v>0</v>
      </c>
      <c r="AG31" s="82">
        <v>0</v>
      </c>
      <c r="AH31" s="82">
        <v>0</v>
      </c>
      <c r="AI31" s="82">
        <v>39.210999999999999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28.789000000000001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-28.789000000000001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39.210999999999999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-39.210999999999999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287.89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287.89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392.11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392.11</v>
      </c>
      <c r="DF31" s="81">
        <f t="shared" si="31"/>
        <v>68</v>
      </c>
      <c r="DG31" s="81">
        <f t="shared" si="32"/>
        <v>-28.789000000000001</v>
      </c>
      <c r="DH31" s="81">
        <f t="shared" si="33"/>
        <v>0</v>
      </c>
      <c r="DI31" s="81">
        <f t="shared" si="34"/>
        <v>0</v>
      </c>
      <c r="DJ31" s="81">
        <f t="shared" si="35"/>
        <v>-39.210999999999999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-33.445999999999998</v>
      </c>
      <c r="D32" s="82">
        <v>0</v>
      </c>
      <c r="E32" s="82">
        <v>0</v>
      </c>
      <c r="F32" s="82">
        <v>-45.554000000000002</v>
      </c>
      <c r="G32" s="82">
        <v>-79</v>
      </c>
      <c r="H32" s="76"/>
      <c r="I32" s="31">
        <v>30</v>
      </c>
      <c r="J32" s="82">
        <v>33.445999999999998</v>
      </c>
      <c r="K32" s="82">
        <v>0</v>
      </c>
      <c r="L32" s="82">
        <v>0</v>
      </c>
      <c r="M32" s="82">
        <v>0</v>
      </c>
      <c r="N32" s="82">
        <v>33.445999999999998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45.554000000000002</v>
      </c>
      <c r="AF32" s="82">
        <v>0</v>
      </c>
      <c r="AG32" s="82">
        <v>0</v>
      </c>
      <c r="AH32" s="82">
        <v>0</v>
      </c>
      <c r="AI32" s="82">
        <v>45.554000000000002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33.445999999999998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-33.445999999999998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45.554000000000002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-45.554000000000002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334.46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334.46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455.54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455.54</v>
      </c>
      <c r="DF32" s="81">
        <f t="shared" si="31"/>
        <v>79</v>
      </c>
      <c r="DG32" s="81">
        <f t="shared" si="32"/>
        <v>-33.445999999999998</v>
      </c>
      <c r="DH32" s="81">
        <f t="shared" si="33"/>
        <v>0</v>
      </c>
      <c r="DI32" s="81">
        <f t="shared" si="34"/>
        <v>0</v>
      </c>
      <c r="DJ32" s="81">
        <f t="shared" si="35"/>
        <v>-45.554000000000002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-29.212</v>
      </c>
      <c r="D33" s="82">
        <v>0</v>
      </c>
      <c r="E33" s="82">
        <v>0</v>
      </c>
      <c r="F33" s="82">
        <v>-39.787999999999997</v>
      </c>
      <c r="G33" s="82">
        <v>-69</v>
      </c>
      <c r="H33" s="76"/>
      <c r="I33" s="31">
        <v>31</v>
      </c>
      <c r="J33" s="82">
        <v>29.212</v>
      </c>
      <c r="K33" s="82">
        <v>0</v>
      </c>
      <c r="L33" s="82">
        <v>0</v>
      </c>
      <c r="M33" s="82">
        <v>0</v>
      </c>
      <c r="N33" s="82">
        <v>29.212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39.787999999999997</v>
      </c>
      <c r="AF33" s="82">
        <v>0</v>
      </c>
      <c r="AG33" s="82">
        <v>0</v>
      </c>
      <c r="AH33" s="82">
        <v>0</v>
      </c>
      <c r="AI33" s="82">
        <v>39.787999999999997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29.212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-29.212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39.787999999999997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-39.787999999999997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292.12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292.12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397.88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397.88</v>
      </c>
      <c r="DF33" s="81">
        <f t="shared" si="31"/>
        <v>69</v>
      </c>
      <c r="DG33" s="81">
        <f t="shared" si="32"/>
        <v>-29.212</v>
      </c>
      <c r="DH33" s="81">
        <f t="shared" si="33"/>
        <v>0</v>
      </c>
      <c r="DI33" s="81">
        <f t="shared" si="34"/>
        <v>0</v>
      </c>
      <c r="DJ33" s="81">
        <f t="shared" si="35"/>
        <v>-39.787999999999997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-70.319000000000003</v>
      </c>
      <c r="D34" s="82">
        <v>0</v>
      </c>
      <c r="E34" s="82">
        <v>0</v>
      </c>
      <c r="F34" s="82">
        <v>-25.681000000000001</v>
      </c>
      <c r="G34" s="82">
        <v>-96</v>
      </c>
      <c r="H34" s="76"/>
      <c r="I34" s="31">
        <v>32</v>
      </c>
      <c r="J34" s="82">
        <v>70.319000000000003</v>
      </c>
      <c r="K34" s="82">
        <v>0</v>
      </c>
      <c r="L34" s="82">
        <v>0</v>
      </c>
      <c r="M34" s="82">
        <v>0</v>
      </c>
      <c r="N34" s="82">
        <v>70.319000000000003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25.681000000000001</v>
      </c>
      <c r="AF34" s="82">
        <v>0</v>
      </c>
      <c r="AG34" s="82">
        <v>0</v>
      </c>
      <c r="AH34" s="82">
        <v>0</v>
      </c>
      <c r="AI34" s="82">
        <v>25.681000000000001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70.319000000000003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-70.319000000000003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25.681000000000001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-25.681000000000001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703.19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703.19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256.81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256.81</v>
      </c>
      <c r="DF34" s="81">
        <f t="shared" si="31"/>
        <v>96</v>
      </c>
      <c r="DG34" s="81">
        <f t="shared" si="32"/>
        <v>-70.319000000000003</v>
      </c>
      <c r="DH34" s="81">
        <f t="shared" si="33"/>
        <v>0</v>
      </c>
      <c r="DI34" s="81">
        <f t="shared" si="34"/>
        <v>0</v>
      </c>
      <c r="DJ34" s="81">
        <f t="shared" si="35"/>
        <v>-25.681000000000001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-92</v>
      </c>
      <c r="D35" s="82">
        <v>0</v>
      </c>
      <c r="E35" s="82">
        <v>0</v>
      </c>
      <c r="F35" s="82">
        <v>0</v>
      </c>
      <c r="G35" s="82">
        <v>-92</v>
      </c>
      <c r="H35" s="76"/>
      <c r="I35" s="31">
        <v>33</v>
      </c>
      <c r="J35" s="82">
        <v>92</v>
      </c>
      <c r="K35" s="82">
        <v>0</v>
      </c>
      <c r="L35" s="82">
        <v>0</v>
      </c>
      <c r="M35" s="82">
        <v>0</v>
      </c>
      <c r="N35" s="82">
        <v>92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92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-92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920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920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92</v>
      </c>
      <c r="DG35" s="81">
        <f t="shared" si="32"/>
        <v>-92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-50</v>
      </c>
      <c r="D36" s="82">
        <v>0</v>
      </c>
      <c r="E36" s="82">
        <v>0</v>
      </c>
      <c r="F36" s="82">
        <v>0</v>
      </c>
      <c r="G36" s="82">
        <v>-50</v>
      </c>
      <c r="H36" s="76"/>
      <c r="I36" s="31">
        <v>34</v>
      </c>
      <c r="J36" s="82">
        <v>50</v>
      </c>
      <c r="K36" s="82">
        <v>0</v>
      </c>
      <c r="L36" s="82">
        <v>0</v>
      </c>
      <c r="M36" s="82">
        <v>0</v>
      </c>
      <c r="N36" s="82">
        <v>50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50</v>
      </c>
      <c r="DG36" s="81">
        <f t="shared" si="32"/>
        <v>-50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-18</v>
      </c>
      <c r="D37" s="82">
        <v>0</v>
      </c>
      <c r="E37" s="82">
        <v>0</v>
      </c>
      <c r="F37" s="82">
        <v>0</v>
      </c>
      <c r="G37" s="82">
        <v>-18</v>
      </c>
      <c r="H37" s="76"/>
      <c r="I37" s="31">
        <v>35</v>
      </c>
      <c r="J37" s="82">
        <v>18</v>
      </c>
      <c r="K37" s="82">
        <v>0</v>
      </c>
      <c r="L37" s="82">
        <v>0</v>
      </c>
      <c r="M37" s="82">
        <v>0</v>
      </c>
      <c r="N37" s="82">
        <v>18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18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-18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180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180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18</v>
      </c>
      <c r="DG37" s="81">
        <f t="shared" si="32"/>
        <v>-18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-22</v>
      </c>
      <c r="D72" s="82">
        <v>0</v>
      </c>
      <c r="E72" s="82">
        <v>0</v>
      </c>
      <c r="F72" s="82">
        <v>0</v>
      </c>
      <c r="G72" s="82">
        <v>-22</v>
      </c>
      <c r="H72" s="76"/>
      <c r="I72" s="31">
        <v>70</v>
      </c>
      <c r="J72" s="82">
        <v>22</v>
      </c>
      <c r="K72" s="82">
        <v>0</v>
      </c>
      <c r="L72" s="82">
        <v>0</v>
      </c>
      <c r="M72" s="82">
        <v>0</v>
      </c>
      <c r="N72" s="82">
        <v>22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22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-22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220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220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22</v>
      </c>
      <c r="DG72" s="81">
        <f t="shared" si="60"/>
        <v>-22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-31</v>
      </c>
      <c r="D73" s="82">
        <v>0</v>
      </c>
      <c r="E73" s="82">
        <v>0</v>
      </c>
      <c r="F73" s="82">
        <v>0</v>
      </c>
      <c r="G73" s="82">
        <v>-31</v>
      </c>
      <c r="H73" s="76"/>
      <c r="I73" s="31">
        <v>71</v>
      </c>
      <c r="J73" s="82">
        <v>31</v>
      </c>
      <c r="K73" s="82">
        <v>0</v>
      </c>
      <c r="L73" s="82">
        <v>0</v>
      </c>
      <c r="M73" s="82">
        <v>0</v>
      </c>
      <c r="N73" s="82">
        <v>31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31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-31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310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310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31</v>
      </c>
      <c r="DG73" s="81">
        <f t="shared" si="60"/>
        <v>-31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-20</v>
      </c>
      <c r="D75" s="82">
        <v>0</v>
      </c>
      <c r="E75" s="82">
        <v>0</v>
      </c>
      <c r="F75" s="82">
        <v>0</v>
      </c>
      <c r="G75" s="82">
        <v>-20</v>
      </c>
      <c r="H75" s="76"/>
      <c r="I75" s="31">
        <v>73</v>
      </c>
      <c r="J75" s="82">
        <v>20</v>
      </c>
      <c r="K75" s="82">
        <v>0</v>
      </c>
      <c r="L75" s="82">
        <v>0</v>
      </c>
      <c r="M75" s="82">
        <v>0</v>
      </c>
      <c r="N75" s="82">
        <v>20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20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-20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200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200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20</v>
      </c>
      <c r="DG75" s="81">
        <f t="shared" si="60"/>
        <v>-20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-61</v>
      </c>
      <c r="D76" s="82">
        <v>0</v>
      </c>
      <c r="E76" s="82">
        <v>0</v>
      </c>
      <c r="F76" s="82">
        <v>0</v>
      </c>
      <c r="G76" s="82">
        <v>-61</v>
      </c>
      <c r="H76" s="76"/>
      <c r="I76" s="31">
        <v>74</v>
      </c>
      <c r="J76" s="82">
        <v>61</v>
      </c>
      <c r="K76" s="82">
        <v>0</v>
      </c>
      <c r="L76" s="82">
        <v>0</v>
      </c>
      <c r="M76" s="82">
        <v>0</v>
      </c>
      <c r="N76" s="82">
        <v>61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61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610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610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61</v>
      </c>
      <c r="DG76" s="81">
        <f t="shared" si="60"/>
        <v>-61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-89</v>
      </c>
      <c r="D77" s="82">
        <v>0</v>
      </c>
      <c r="E77" s="82">
        <v>0</v>
      </c>
      <c r="F77" s="82">
        <v>0</v>
      </c>
      <c r="G77" s="82">
        <v>-89</v>
      </c>
      <c r="H77" s="76"/>
      <c r="I77" s="31">
        <v>75</v>
      </c>
      <c r="J77" s="82">
        <v>89</v>
      </c>
      <c r="K77" s="82">
        <v>0</v>
      </c>
      <c r="L77" s="82">
        <v>0</v>
      </c>
      <c r="M77" s="82">
        <v>0</v>
      </c>
      <c r="N77" s="82">
        <v>89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89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-89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890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890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89</v>
      </c>
      <c r="DG77" s="81">
        <f t="shared" si="60"/>
        <v>-89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-109</v>
      </c>
      <c r="D78" s="82">
        <v>0</v>
      </c>
      <c r="E78" s="82">
        <v>0</v>
      </c>
      <c r="F78" s="82">
        <v>0</v>
      </c>
      <c r="G78" s="82">
        <v>-109</v>
      </c>
      <c r="H78" s="76"/>
      <c r="I78" s="31">
        <v>76</v>
      </c>
      <c r="J78" s="82">
        <v>109</v>
      </c>
      <c r="K78" s="82">
        <v>0</v>
      </c>
      <c r="L78" s="82">
        <v>0</v>
      </c>
      <c r="M78" s="82">
        <v>0</v>
      </c>
      <c r="N78" s="82">
        <v>109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109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-109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1090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1090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109</v>
      </c>
      <c r="DG78" s="81">
        <f t="shared" si="60"/>
        <v>-109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-99</v>
      </c>
      <c r="D79" s="82">
        <v>0</v>
      </c>
      <c r="E79" s="82">
        <v>0</v>
      </c>
      <c r="F79" s="82">
        <v>0</v>
      </c>
      <c r="G79" s="82">
        <v>-99</v>
      </c>
      <c r="H79" s="76"/>
      <c r="I79" s="31">
        <v>77</v>
      </c>
      <c r="J79" s="82">
        <v>99</v>
      </c>
      <c r="K79" s="82">
        <v>0</v>
      </c>
      <c r="L79" s="82">
        <v>0</v>
      </c>
      <c r="M79" s="82">
        <v>0</v>
      </c>
      <c r="N79" s="82">
        <v>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990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990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99</v>
      </c>
      <c r="DG79" s="81">
        <f t="shared" si="60"/>
        <v>-99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-165</v>
      </c>
      <c r="D80" s="82">
        <v>0</v>
      </c>
      <c r="E80" s="82">
        <v>0</v>
      </c>
      <c r="F80" s="82">
        <v>0</v>
      </c>
      <c r="G80" s="82">
        <v>-165</v>
      </c>
      <c r="H80" s="76"/>
      <c r="I80" s="31">
        <v>78</v>
      </c>
      <c r="J80" s="82">
        <v>165</v>
      </c>
      <c r="K80" s="82">
        <v>0</v>
      </c>
      <c r="L80" s="82">
        <v>0</v>
      </c>
      <c r="M80" s="82">
        <v>0</v>
      </c>
      <c r="N80" s="82">
        <v>165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165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-165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1650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1650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165</v>
      </c>
      <c r="DG80" s="81">
        <f t="shared" si="60"/>
        <v>-165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-167</v>
      </c>
      <c r="D81" s="82">
        <v>0</v>
      </c>
      <c r="E81" s="82">
        <v>0</v>
      </c>
      <c r="F81" s="82">
        <v>0</v>
      </c>
      <c r="G81" s="82">
        <v>-167</v>
      </c>
      <c r="H81" s="76"/>
      <c r="I81" s="31">
        <v>79</v>
      </c>
      <c r="J81" s="82">
        <v>167</v>
      </c>
      <c r="K81" s="82">
        <v>0</v>
      </c>
      <c r="L81" s="82">
        <v>0</v>
      </c>
      <c r="M81" s="82">
        <v>0</v>
      </c>
      <c r="N81" s="82">
        <v>167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167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-167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1670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1670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167</v>
      </c>
      <c r="DG81" s="81">
        <f t="shared" si="60"/>
        <v>-167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-170</v>
      </c>
      <c r="D82" s="82">
        <v>0</v>
      </c>
      <c r="E82" s="82">
        <v>0</v>
      </c>
      <c r="F82" s="82">
        <v>0</v>
      </c>
      <c r="G82" s="82">
        <v>-170</v>
      </c>
      <c r="H82" s="76"/>
      <c r="I82" s="31">
        <v>80</v>
      </c>
      <c r="J82" s="82">
        <v>170</v>
      </c>
      <c r="K82" s="82">
        <v>0</v>
      </c>
      <c r="L82" s="82">
        <v>0</v>
      </c>
      <c r="M82" s="82">
        <v>0</v>
      </c>
      <c r="N82" s="82">
        <v>170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170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-170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1700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1700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170</v>
      </c>
      <c r="DG82" s="81">
        <f t="shared" si="60"/>
        <v>-170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-109</v>
      </c>
      <c r="D83" s="82">
        <v>0</v>
      </c>
      <c r="E83" s="82">
        <v>0</v>
      </c>
      <c r="F83" s="82">
        <v>0</v>
      </c>
      <c r="G83" s="82">
        <v>-109</v>
      </c>
      <c r="H83" s="76"/>
      <c r="I83" s="31">
        <v>81</v>
      </c>
      <c r="J83" s="82">
        <v>109</v>
      </c>
      <c r="K83" s="82">
        <v>0</v>
      </c>
      <c r="L83" s="82">
        <v>0</v>
      </c>
      <c r="M83" s="82">
        <v>0</v>
      </c>
      <c r="N83" s="82">
        <v>109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1090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109</v>
      </c>
      <c r="DG83" s="81">
        <f t="shared" si="60"/>
        <v>-109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-119</v>
      </c>
      <c r="D84" s="82">
        <v>0</v>
      </c>
      <c r="E84" s="82">
        <v>0</v>
      </c>
      <c r="F84" s="82">
        <v>0</v>
      </c>
      <c r="G84" s="82">
        <v>-119</v>
      </c>
      <c r="H84" s="76"/>
      <c r="I84" s="31">
        <v>82</v>
      </c>
      <c r="J84" s="82">
        <v>119</v>
      </c>
      <c r="K84" s="82">
        <v>0</v>
      </c>
      <c r="L84" s="82">
        <v>0</v>
      </c>
      <c r="M84" s="82">
        <v>0</v>
      </c>
      <c r="N84" s="82">
        <v>119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119</v>
      </c>
      <c r="DG84" s="81">
        <f t="shared" si="60"/>
        <v>-119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-119</v>
      </c>
      <c r="D85" s="82">
        <v>0</v>
      </c>
      <c r="E85" s="82">
        <v>0</v>
      </c>
      <c r="F85" s="82">
        <v>0</v>
      </c>
      <c r="G85" s="82">
        <v>-119</v>
      </c>
      <c r="H85" s="76"/>
      <c r="I85" s="31">
        <v>83</v>
      </c>
      <c r="J85" s="82">
        <v>119</v>
      </c>
      <c r="K85" s="82">
        <v>0</v>
      </c>
      <c r="L85" s="82">
        <v>0</v>
      </c>
      <c r="M85" s="82">
        <v>0</v>
      </c>
      <c r="N85" s="82">
        <v>119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1190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1190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119</v>
      </c>
      <c r="DG85" s="81">
        <f t="shared" si="60"/>
        <v>-119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-124</v>
      </c>
      <c r="D86" s="82">
        <v>0</v>
      </c>
      <c r="E86" s="82">
        <v>0</v>
      </c>
      <c r="F86" s="82">
        <v>0</v>
      </c>
      <c r="G86" s="82">
        <v>-124</v>
      </c>
      <c r="H86" s="76"/>
      <c r="I86" s="31">
        <v>84</v>
      </c>
      <c r="J86" s="82">
        <v>124</v>
      </c>
      <c r="K86" s="82">
        <v>0</v>
      </c>
      <c r="L86" s="82">
        <v>0</v>
      </c>
      <c r="M86" s="82">
        <v>0</v>
      </c>
      <c r="N86" s="82">
        <v>124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124</v>
      </c>
      <c r="DG86" s="81">
        <f t="shared" si="60"/>
        <v>-124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-64</v>
      </c>
      <c r="D87" s="82">
        <v>0</v>
      </c>
      <c r="E87" s="82">
        <v>0</v>
      </c>
      <c r="F87" s="82">
        <v>0</v>
      </c>
      <c r="G87" s="82">
        <v>-64</v>
      </c>
      <c r="H87" s="76"/>
      <c r="I87" s="31">
        <v>85</v>
      </c>
      <c r="J87" s="82">
        <v>64</v>
      </c>
      <c r="K87" s="82">
        <v>0</v>
      </c>
      <c r="L87" s="82">
        <v>0</v>
      </c>
      <c r="M87" s="82">
        <v>0</v>
      </c>
      <c r="N87" s="82">
        <v>64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64</v>
      </c>
      <c r="DG87" s="81">
        <f t="shared" si="60"/>
        <v>-64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-49</v>
      </c>
      <c r="D88" s="82">
        <v>0</v>
      </c>
      <c r="E88" s="82">
        <v>0</v>
      </c>
      <c r="F88" s="82">
        <v>0</v>
      </c>
      <c r="G88" s="82">
        <v>-49</v>
      </c>
      <c r="H88" s="76"/>
      <c r="I88" s="31">
        <v>86</v>
      </c>
      <c r="J88" s="82">
        <v>49</v>
      </c>
      <c r="K88" s="82">
        <v>0</v>
      </c>
      <c r="L88" s="82">
        <v>0</v>
      </c>
      <c r="M88" s="82">
        <v>0</v>
      </c>
      <c r="N88" s="82">
        <v>49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490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490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49</v>
      </c>
      <c r="DG88" s="81">
        <f t="shared" si="60"/>
        <v>-49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-28</v>
      </c>
      <c r="D89" s="82">
        <v>0</v>
      </c>
      <c r="E89" s="82">
        <v>0</v>
      </c>
      <c r="F89" s="82">
        <v>0</v>
      </c>
      <c r="G89" s="82">
        <v>-28</v>
      </c>
      <c r="H89" s="76"/>
      <c r="I89" s="31">
        <v>87</v>
      </c>
      <c r="J89" s="82">
        <v>28</v>
      </c>
      <c r="K89" s="82">
        <v>0</v>
      </c>
      <c r="L89" s="82">
        <v>0</v>
      </c>
      <c r="M89" s="82">
        <v>0</v>
      </c>
      <c r="N89" s="82">
        <v>28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280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280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28</v>
      </c>
      <c r="DG89" s="81">
        <f t="shared" si="60"/>
        <v>-28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</v>
      </c>
      <c r="D90" s="82">
        <v>0</v>
      </c>
      <c r="E90" s="82">
        <v>0</v>
      </c>
      <c r="F90" s="82">
        <v>0</v>
      </c>
      <c r="G90" s="82">
        <v>-15</v>
      </c>
      <c r="H90" s="76"/>
      <c r="I90" s="31">
        <v>88</v>
      </c>
      <c r="J90" s="82">
        <v>15</v>
      </c>
      <c r="K90" s="82">
        <v>0</v>
      </c>
      <c r="L90" s="82">
        <v>0</v>
      </c>
      <c r="M90" s="82">
        <v>0</v>
      </c>
      <c r="N90" s="82">
        <v>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15</v>
      </c>
      <c r="DG90" s="81">
        <f t="shared" si="60"/>
        <v>-15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-94</v>
      </c>
      <c r="D91" s="82">
        <v>0</v>
      </c>
      <c r="E91" s="82">
        <v>0</v>
      </c>
      <c r="F91" s="82">
        <v>0</v>
      </c>
      <c r="G91" s="82">
        <v>-94</v>
      </c>
      <c r="H91" s="76"/>
      <c r="I91" s="31">
        <v>89</v>
      </c>
      <c r="J91" s="82">
        <v>94</v>
      </c>
      <c r="K91" s="82">
        <v>0</v>
      </c>
      <c r="L91" s="82">
        <v>0</v>
      </c>
      <c r="M91" s="82">
        <v>0</v>
      </c>
      <c r="N91" s="82">
        <v>94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94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-94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940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940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94</v>
      </c>
      <c r="DG91" s="81">
        <f t="shared" si="60"/>
        <v>-94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-99</v>
      </c>
      <c r="D92" s="82">
        <v>0</v>
      </c>
      <c r="E92" s="82">
        <v>0</v>
      </c>
      <c r="F92" s="82">
        <v>0</v>
      </c>
      <c r="G92" s="82">
        <v>-99</v>
      </c>
      <c r="H92" s="76"/>
      <c r="I92" s="31">
        <v>90</v>
      </c>
      <c r="J92" s="82">
        <v>99</v>
      </c>
      <c r="K92" s="82">
        <v>0</v>
      </c>
      <c r="L92" s="82">
        <v>0</v>
      </c>
      <c r="M92" s="82">
        <v>0</v>
      </c>
      <c r="N92" s="82">
        <v>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990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990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99</v>
      </c>
      <c r="DG92" s="81">
        <f t="shared" si="60"/>
        <v>-99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-124</v>
      </c>
      <c r="D93" s="82">
        <v>0</v>
      </c>
      <c r="E93" s="82">
        <v>0</v>
      </c>
      <c r="F93" s="82">
        <v>0</v>
      </c>
      <c r="G93" s="82">
        <v>-124</v>
      </c>
      <c r="H93" s="76"/>
      <c r="I93" s="31">
        <v>91</v>
      </c>
      <c r="J93" s="82">
        <v>124</v>
      </c>
      <c r="K93" s="82">
        <v>0</v>
      </c>
      <c r="L93" s="82">
        <v>0</v>
      </c>
      <c r="M93" s="82">
        <v>0</v>
      </c>
      <c r="N93" s="82">
        <v>124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-124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1240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1240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124</v>
      </c>
      <c r="DG93" s="81">
        <f t="shared" si="60"/>
        <v>-124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-111</v>
      </c>
      <c r="D94" s="82">
        <v>0</v>
      </c>
      <c r="E94" s="82">
        <v>0</v>
      </c>
      <c r="F94" s="82">
        <v>0</v>
      </c>
      <c r="G94" s="82">
        <v>-111</v>
      </c>
      <c r="H94" s="76"/>
      <c r="I94" s="31">
        <v>92</v>
      </c>
      <c r="J94" s="82">
        <v>111</v>
      </c>
      <c r="K94" s="82">
        <v>0</v>
      </c>
      <c r="L94" s="82">
        <v>0</v>
      </c>
      <c r="M94" s="82">
        <v>0</v>
      </c>
      <c r="N94" s="82">
        <v>111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111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-111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1110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1110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111</v>
      </c>
      <c r="DG94" s="81">
        <f t="shared" si="60"/>
        <v>-111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-30</v>
      </c>
      <c r="D95" s="82">
        <v>0</v>
      </c>
      <c r="E95" s="82">
        <v>0</v>
      </c>
      <c r="F95" s="82">
        <v>0</v>
      </c>
      <c r="G95" s="82">
        <v>-30</v>
      </c>
      <c r="H95" s="76"/>
      <c r="I95" s="31">
        <v>93</v>
      </c>
      <c r="J95" s="82">
        <v>30</v>
      </c>
      <c r="K95" s="82">
        <v>0</v>
      </c>
      <c r="L95" s="82">
        <v>0</v>
      </c>
      <c r="M95" s="82">
        <v>0</v>
      </c>
      <c r="N95" s="82">
        <v>30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30</v>
      </c>
      <c r="DG95" s="81">
        <f t="shared" si="60"/>
        <v>-30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-10</v>
      </c>
      <c r="D96" s="82">
        <v>0</v>
      </c>
      <c r="E96" s="82">
        <v>0</v>
      </c>
      <c r="F96" s="82">
        <v>0</v>
      </c>
      <c r="G96" s="82">
        <v>-10</v>
      </c>
      <c r="H96" s="76"/>
      <c r="I96" s="31">
        <v>94</v>
      </c>
      <c r="J96" s="82">
        <v>10</v>
      </c>
      <c r="K96" s="82">
        <v>0</v>
      </c>
      <c r="L96" s="82">
        <v>0</v>
      </c>
      <c r="M96" s="82">
        <v>0</v>
      </c>
      <c r="N96" s="82">
        <v>10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10</v>
      </c>
      <c r="DG96" s="81">
        <f t="shared" si="60"/>
        <v>-10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0.59580299999999997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-0.59580299999999997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4.8947000000000011E-2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-4.8947000000000011E-2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0.59580299999999997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0.59580299999999997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4.8947000000000004E-2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4.8947000000000004E-2</v>
      </c>
      <c r="DE99" s="86"/>
      <c r="DF99" s="81">
        <f t="shared" si="59"/>
        <v>0.64474999999999993</v>
      </c>
      <c r="DG99" s="81">
        <f t="shared" si="60"/>
        <v>-0.59580299999999997</v>
      </c>
      <c r="DH99" s="81">
        <f t="shared" si="61"/>
        <v>0</v>
      </c>
      <c r="DI99" s="81">
        <f t="shared" si="62"/>
        <v>0</v>
      </c>
      <c r="DJ99" s="81">
        <f t="shared" si="63"/>
        <v>-4.8947000000000011E-2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425.12</v>
      </c>
      <c r="H3" s="174">
        <f t="shared" ref="H3:H66" ca="1" si="2">INDIRECT("ISGS_Delhi_pp!" &amp; $V$3 &amp; X3)</f>
        <v>411.09104000000002</v>
      </c>
      <c r="I3" s="178">
        <f ca="1">INDIRECT("BRPL_EOD!" &amp; $V$3 &amp; X3)</f>
        <v>319.11</v>
      </c>
      <c r="J3" s="176">
        <f ca="1">INDIRECT("BYPL_EOD!" &amp; $V$3 &amp; X3)</f>
        <v>87.03</v>
      </c>
      <c r="K3" s="176">
        <f ca="1">INDIRECT("TPDDL_EOD!" &amp; $V$3 &amp; X3)</f>
        <v>4.95</v>
      </c>
      <c r="L3" s="176">
        <f ca="1">INDIRECT("NDMC_EOD!" &amp; $V$3 &amp; X3)</f>
        <v>0</v>
      </c>
      <c r="M3" s="177">
        <f ca="1">SUM(I3:L3)</f>
        <v>411.09</v>
      </c>
      <c r="N3" s="175">
        <f ca="1">INDIRECT("BRPL_ISGS_exbus!" &amp; $V$3 &amp; X3)</f>
        <v>319.11080730351023</v>
      </c>
      <c r="O3" s="176">
        <f ca="1">INDIRECT("BYPL_ISGS_exbus!" &amp; $V$3 &amp; X3)</f>
        <v>87.030220173684611</v>
      </c>
      <c r="P3" s="176">
        <f ca="1">INDIRECT("TPDDL_ISGS_exbus!" &amp; $V$3 &amp; X3)</f>
        <v>4.9500125228052259</v>
      </c>
      <c r="Q3" s="176">
        <f ca="1">INDIRECT("NDMC_ISGS_exbus!" &amp; $V$3 &amp; X3)</f>
        <v>0</v>
      </c>
      <c r="R3" s="177">
        <f ca="1">SUM(N3:Q3)</f>
        <v>411.09104000000008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425.12</v>
      </c>
      <c r="H4" s="182">
        <f t="shared" ca="1" si="2"/>
        <v>411.09104000000002</v>
      </c>
      <c r="I4" s="183">
        <f t="shared" ref="I4:I67" ca="1" si="5">INDIRECT("BRPL_EOD!" &amp; $V$3 &amp; X4)</f>
        <v>319.11</v>
      </c>
      <c r="J4" s="180">
        <f t="shared" ref="J4:J67" ca="1" si="6">INDIRECT("BYPL_EOD!" &amp; $V$3 &amp; X4)</f>
        <v>87.03</v>
      </c>
      <c r="K4" s="180">
        <f t="shared" ref="K4:K67" ca="1" si="7">INDIRECT("TPDDL_EOD!" &amp; $V$3 &amp; X4)</f>
        <v>4.95</v>
      </c>
      <c r="L4" s="180">
        <f t="shared" ref="L4:L67" ca="1" si="8">INDIRECT("NDMC_EOD!" &amp; $V$3 &amp; X4)</f>
        <v>0</v>
      </c>
      <c r="M4" s="181">
        <f t="shared" ref="M4:M67" ca="1" si="9">SUM(I4:L4)</f>
        <v>411.09</v>
      </c>
      <c r="N4" s="179">
        <f t="shared" ref="N4:N67" ca="1" si="10">INDIRECT("BRPL_ISGS_exbus!" &amp; $V$3 &amp; X4)</f>
        <v>319.11080730351023</v>
      </c>
      <c r="O4" s="180">
        <f t="shared" ref="O4:O67" ca="1" si="11">INDIRECT("BYPL_ISGS_exbus!" &amp; $V$3 &amp; X4)</f>
        <v>87.030220173684611</v>
      </c>
      <c r="P4" s="180">
        <f t="shared" ref="P4:P67" ca="1" si="12">INDIRECT("TPDDL_ISGS_exbus!" &amp; $V$3 &amp; X4)</f>
        <v>4.9500125228052259</v>
      </c>
      <c r="Q4" s="180">
        <f t="shared" ref="Q4:Q67" ca="1" si="13">INDIRECT("NDMC_ISGS_exbus!" &amp; $V$3 &amp; X4)</f>
        <v>0</v>
      </c>
      <c r="R4" s="181">
        <f t="shared" ref="R4:R67" ca="1" si="14">SUM(N4:Q4)</f>
        <v>411.09104000000008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375.12</v>
      </c>
      <c r="H5" s="182">
        <f t="shared" ca="1" si="2"/>
        <v>362.74104</v>
      </c>
      <c r="I5" s="183">
        <f t="shared" ca="1" si="5"/>
        <v>270.76</v>
      </c>
      <c r="J5" s="180">
        <f t="shared" ca="1" si="6"/>
        <v>87.03</v>
      </c>
      <c r="K5" s="180">
        <f t="shared" ca="1" si="7"/>
        <v>4.95</v>
      </c>
      <c r="L5" s="180">
        <f t="shared" ca="1" si="8"/>
        <v>0</v>
      </c>
      <c r="M5" s="181">
        <f t="shared" ca="1" si="9"/>
        <v>362.73999999999995</v>
      </c>
      <c r="N5" s="179">
        <f t="shared" ca="1" si="10"/>
        <v>270.76077628714785</v>
      </c>
      <c r="O5" s="180">
        <f t="shared" ca="1" si="11"/>
        <v>87.030249520868949</v>
      </c>
      <c r="P5" s="180">
        <f t="shared" ca="1" si="12"/>
        <v>4.9500141919832394</v>
      </c>
      <c r="Q5" s="180">
        <f t="shared" ca="1" si="13"/>
        <v>0</v>
      </c>
      <c r="R5" s="181">
        <f t="shared" ca="1" si="14"/>
        <v>362.74104000000005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375.12</v>
      </c>
      <c r="H6" s="182">
        <f t="shared" ca="1" si="2"/>
        <v>362.74104</v>
      </c>
      <c r="I6" s="183">
        <f t="shared" ca="1" si="5"/>
        <v>270.76</v>
      </c>
      <c r="J6" s="180">
        <f t="shared" ca="1" si="6"/>
        <v>87.03</v>
      </c>
      <c r="K6" s="180">
        <f t="shared" ca="1" si="7"/>
        <v>4.95</v>
      </c>
      <c r="L6" s="180">
        <f t="shared" ca="1" si="8"/>
        <v>0</v>
      </c>
      <c r="M6" s="181">
        <f t="shared" ca="1" si="9"/>
        <v>362.73999999999995</v>
      </c>
      <c r="N6" s="179">
        <f t="shared" ca="1" si="10"/>
        <v>270.76077628714785</v>
      </c>
      <c r="O6" s="180">
        <f t="shared" ca="1" si="11"/>
        <v>87.030249520868949</v>
      </c>
      <c r="P6" s="180">
        <f t="shared" ca="1" si="12"/>
        <v>4.9500141919832394</v>
      </c>
      <c r="Q6" s="180">
        <f t="shared" ca="1" si="13"/>
        <v>0</v>
      </c>
      <c r="R6" s="181">
        <f t="shared" ca="1" si="14"/>
        <v>362.74104000000005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375.12</v>
      </c>
      <c r="H7" s="182">
        <f t="shared" ca="1" si="2"/>
        <v>362.74104</v>
      </c>
      <c r="I7" s="183">
        <f t="shared" ca="1" si="5"/>
        <v>270.76</v>
      </c>
      <c r="J7" s="180">
        <f t="shared" ca="1" si="6"/>
        <v>87.03</v>
      </c>
      <c r="K7" s="180">
        <f t="shared" ca="1" si="7"/>
        <v>4.95</v>
      </c>
      <c r="L7" s="180">
        <f t="shared" ca="1" si="8"/>
        <v>0</v>
      </c>
      <c r="M7" s="181">
        <f t="shared" ca="1" si="9"/>
        <v>362.73999999999995</v>
      </c>
      <c r="N7" s="179">
        <f t="shared" ca="1" si="10"/>
        <v>270.76077628714785</v>
      </c>
      <c r="O7" s="180">
        <f t="shared" ca="1" si="11"/>
        <v>87.030249520868949</v>
      </c>
      <c r="P7" s="180">
        <f t="shared" ca="1" si="12"/>
        <v>4.9500141919832394</v>
      </c>
      <c r="Q7" s="180">
        <f t="shared" ca="1" si="13"/>
        <v>0</v>
      </c>
      <c r="R7" s="181">
        <f t="shared" ca="1" si="14"/>
        <v>362.74104000000005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375.12</v>
      </c>
      <c r="H8" s="182">
        <f t="shared" ca="1" si="2"/>
        <v>362.74104</v>
      </c>
      <c r="I8" s="183">
        <f t="shared" ca="1" si="5"/>
        <v>270.76</v>
      </c>
      <c r="J8" s="180">
        <f t="shared" ca="1" si="6"/>
        <v>87.03</v>
      </c>
      <c r="K8" s="180">
        <f t="shared" ca="1" si="7"/>
        <v>4.95</v>
      </c>
      <c r="L8" s="180">
        <f t="shared" ca="1" si="8"/>
        <v>0</v>
      </c>
      <c r="M8" s="181">
        <f t="shared" ca="1" si="9"/>
        <v>362.73999999999995</v>
      </c>
      <c r="N8" s="179">
        <f t="shared" ca="1" si="10"/>
        <v>270.76077628714785</v>
      </c>
      <c r="O8" s="180">
        <f t="shared" ca="1" si="11"/>
        <v>87.030249520868949</v>
      </c>
      <c r="P8" s="180">
        <f t="shared" ca="1" si="12"/>
        <v>4.9500141919832394</v>
      </c>
      <c r="Q8" s="180">
        <f t="shared" ca="1" si="13"/>
        <v>0</v>
      </c>
      <c r="R8" s="181">
        <f t="shared" ca="1" si="14"/>
        <v>362.74104000000005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375.12</v>
      </c>
      <c r="H9" s="182">
        <f t="shared" ca="1" si="2"/>
        <v>362.74104</v>
      </c>
      <c r="I9" s="183">
        <f t="shared" ca="1" si="5"/>
        <v>270.76</v>
      </c>
      <c r="J9" s="180">
        <f t="shared" ca="1" si="6"/>
        <v>87.03</v>
      </c>
      <c r="K9" s="180">
        <f t="shared" ca="1" si="7"/>
        <v>4.95</v>
      </c>
      <c r="L9" s="180">
        <f t="shared" ca="1" si="8"/>
        <v>0</v>
      </c>
      <c r="M9" s="181">
        <f t="shared" ca="1" si="9"/>
        <v>362.73999999999995</v>
      </c>
      <c r="N9" s="179">
        <f t="shared" ca="1" si="10"/>
        <v>270.76077628714785</v>
      </c>
      <c r="O9" s="180">
        <f t="shared" ca="1" si="11"/>
        <v>87.030249520868949</v>
      </c>
      <c r="P9" s="180">
        <f t="shared" ca="1" si="12"/>
        <v>4.9500141919832394</v>
      </c>
      <c r="Q9" s="180">
        <f t="shared" ca="1" si="13"/>
        <v>0</v>
      </c>
      <c r="R9" s="181">
        <f t="shared" ca="1" si="14"/>
        <v>362.74104000000005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375.12</v>
      </c>
      <c r="H10" s="182">
        <f t="shared" ca="1" si="2"/>
        <v>362.74104</v>
      </c>
      <c r="I10" s="183">
        <f t="shared" ca="1" si="5"/>
        <v>270.76</v>
      </c>
      <c r="J10" s="180">
        <f t="shared" ca="1" si="6"/>
        <v>87.03</v>
      </c>
      <c r="K10" s="180">
        <f t="shared" ca="1" si="7"/>
        <v>4.95</v>
      </c>
      <c r="L10" s="180">
        <f t="shared" ca="1" si="8"/>
        <v>0</v>
      </c>
      <c r="M10" s="181">
        <f t="shared" ca="1" si="9"/>
        <v>362.73999999999995</v>
      </c>
      <c r="N10" s="179">
        <f t="shared" ca="1" si="10"/>
        <v>270.76077628714785</v>
      </c>
      <c r="O10" s="180">
        <f t="shared" ca="1" si="11"/>
        <v>87.030249520868949</v>
      </c>
      <c r="P10" s="180">
        <f t="shared" ca="1" si="12"/>
        <v>4.9500141919832394</v>
      </c>
      <c r="Q10" s="180">
        <f t="shared" ca="1" si="13"/>
        <v>0</v>
      </c>
      <c r="R10" s="181">
        <f t="shared" ca="1" si="14"/>
        <v>362.74104000000005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375.12</v>
      </c>
      <c r="H11" s="182">
        <f t="shared" ca="1" si="2"/>
        <v>362.74104</v>
      </c>
      <c r="I11" s="183">
        <f t="shared" ca="1" si="5"/>
        <v>270.76</v>
      </c>
      <c r="J11" s="180">
        <f t="shared" ca="1" si="6"/>
        <v>87.03</v>
      </c>
      <c r="K11" s="180">
        <f t="shared" ca="1" si="7"/>
        <v>4.95</v>
      </c>
      <c r="L11" s="180">
        <f t="shared" ca="1" si="8"/>
        <v>0</v>
      </c>
      <c r="M11" s="181">
        <f t="shared" ca="1" si="9"/>
        <v>362.73999999999995</v>
      </c>
      <c r="N11" s="179">
        <f t="shared" ca="1" si="10"/>
        <v>270.76077628714785</v>
      </c>
      <c r="O11" s="180">
        <f t="shared" ca="1" si="11"/>
        <v>87.030249520868949</v>
      </c>
      <c r="P11" s="180">
        <f t="shared" ca="1" si="12"/>
        <v>4.9500141919832394</v>
      </c>
      <c r="Q11" s="180">
        <f t="shared" ca="1" si="13"/>
        <v>0</v>
      </c>
      <c r="R11" s="181">
        <f t="shared" ca="1" si="14"/>
        <v>362.74104000000005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375.12</v>
      </c>
      <c r="H12" s="182">
        <f t="shared" ca="1" si="2"/>
        <v>362.74104</v>
      </c>
      <c r="I12" s="183">
        <f t="shared" ca="1" si="5"/>
        <v>270.76</v>
      </c>
      <c r="J12" s="180">
        <f t="shared" ca="1" si="6"/>
        <v>87.03</v>
      </c>
      <c r="K12" s="180">
        <f t="shared" ca="1" si="7"/>
        <v>4.95</v>
      </c>
      <c r="L12" s="180">
        <f t="shared" ca="1" si="8"/>
        <v>0</v>
      </c>
      <c r="M12" s="181">
        <f t="shared" ca="1" si="9"/>
        <v>362.73999999999995</v>
      </c>
      <c r="N12" s="179">
        <f t="shared" ca="1" si="10"/>
        <v>270.76077628714785</v>
      </c>
      <c r="O12" s="180">
        <f t="shared" ca="1" si="11"/>
        <v>87.030249520868949</v>
      </c>
      <c r="P12" s="180">
        <f t="shared" ca="1" si="12"/>
        <v>4.9500141919832394</v>
      </c>
      <c r="Q12" s="180">
        <f t="shared" ca="1" si="13"/>
        <v>0</v>
      </c>
      <c r="R12" s="181">
        <f t="shared" ca="1" si="14"/>
        <v>362.74104000000005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375.12</v>
      </c>
      <c r="H13" s="182">
        <f t="shared" ca="1" si="2"/>
        <v>362.74104</v>
      </c>
      <c r="I13" s="183">
        <f t="shared" ca="1" si="5"/>
        <v>270.76</v>
      </c>
      <c r="J13" s="180">
        <f t="shared" ca="1" si="6"/>
        <v>87.03</v>
      </c>
      <c r="K13" s="180">
        <f t="shared" ca="1" si="7"/>
        <v>4.95</v>
      </c>
      <c r="L13" s="180">
        <f t="shared" ca="1" si="8"/>
        <v>0</v>
      </c>
      <c r="M13" s="181">
        <f t="shared" ca="1" si="9"/>
        <v>362.73999999999995</v>
      </c>
      <c r="N13" s="179">
        <f t="shared" ca="1" si="10"/>
        <v>270.76077628714785</v>
      </c>
      <c r="O13" s="180">
        <f t="shared" ca="1" si="11"/>
        <v>87.030249520868949</v>
      </c>
      <c r="P13" s="180">
        <f t="shared" ca="1" si="12"/>
        <v>4.9500141919832394</v>
      </c>
      <c r="Q13" s="180">
        <f t="shared" ca="1" si="13"/>
        <v>0</v>
      </c>
      <c r="R13" s="181">
        <f t="shared" ca="1" si="14"/>
        <v>362.74104000000005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375.12</v>
      </c>
      <c r="H14" s="182">
        <f t="shared" ca="1" si="2"/>
        <v>362.74104</v>
      </c>
      <c r="I14" s="183">
        <f t="shared" ca="1" si="5"/>
        <v>270.76</v>
      </c>
      <c r="J14" s="180">
        <f t="shared" ca="1" si="6"/>
        <v>87.03</v>
      </c>
      <c r="K14" s="180">
        <f t="shared" ca="1" si="7"/>
        <v>4.95</v>
      </c>
      <c r="L14" s="180">
        <f t="shared" ca="1" si="8"/>
        <v>0</v>
      </c>
      <c r="M14" s="181">
        <f t="shared" ca="1" si="9"/>
        <v>362.73999999999995</v>
      </c>
      <c r="N14" s="179">
        <f t="shared" ca="1" si="10"/>
        <v>270.76077628714785</v>
      </c>
      <c r="O14" s="180">
        <f t="shared" ca="1" si="11"/>
        <v>87.030249520868949</v>
      </c>
      <c r="P14" s="180">
        <f t="shared" ca="1" si="12"/>
        <v>4.9500141919832394</v>
      </c>
      <c r="Q14" s="180">
        <f t="shared" ca="1" si="13"/>
        <v>0</v>
      </c>
      <c r="R14" s="181">
        <f t="shared" ca="1" si="14"/>
        <v>362.74104000000005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375.12</v>
      </c>
      <c r="H15" s="182">
        <f t="shared" ca="1" si="2"/>
        <v>362.74104</v>
      </c>
      <c r="I15" s="183">
        <f t="shared" ca="1" si="5"/>
        <v>270.76</v>
      </c>
      <c r="J15" s="180">
        <f t="shared" ca="1" si="6"/>
        <v>87.03</v>
      </c>
      <c r="K15" s="180">
        <f t="shared" ca="1" si="7"/>
        <v>4.95</v>
      </c>
      <c r="L15" s="180">
        <f t="shared" ca="1" si="8"/>
        <v>0</v>
      </c>
      <c r="M15" s="181">
        <f t="shared" ca="1" si="9"/>
        <v>362.73999999999995</v>
      </c>
      <c r="N15" s="179">
        <f t="shared" ca="1" si="10"/>
        <v>270.76077628714785</v>
      </c>
      <c r="O15" s="180">
        <f t="shared" ca="1" si="11"/>
        <v>87.030249520868949</v>
      </c>
      <c r="P15" s="180">
        <f t="shared" ca="1" si="12"/>
        <v>4.9500141919832394</v>
      </c>
      <c r="Q15" s="180">
        <f t="shared" ca="1" si="13"/>
        <v>0</v>
      </c>
      <c r="R15" s="181">
        <f t="shared" ca="1" si="14"/>
        <v>362.74104000000005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375.12</v>
      </c>
      <c r="H16" s="182">
        <f t="shared" ca="1" si="2"/>
        <v>362.74104</v>
      </c>
      <c r="I16" s="183">
        <f t="shared" ca="1" si="5"/>
        <v>270.76</v>
      </c>
      <c r="J16" s="180">
        <f t="shared" ca="1" si="6"/>
        <v>87.03</v>
      </c>
      <c r="K16" s="180">
        <f t="shared" ca="1" si="7"/>
        <v>4.95</v>
      </c>
      <c r="L16" s="180">
        <f t="shared" ca="1" si="8"/>
        <v>0</v>
      </c>
      <c r="M16" s="181">
        <f t="shared" ca="1" si="9"/>
        <v>362.73999999999995</v>
      </c>
      <c r="N16" s="179">
        <f t="shared" ca="1" si="10"/>
        <v>270.76077628714785</v>
      </c>
      <c r="O16" s="180">
        <f t="shared" ca="1" si="11"/>
        <v>87.030249520868949</v>
      </c>
      <c r="P16" s="180">
        <f t="shared" ca="1" si="12"/>
        <v>4.9500141919832394</v>
      </c>
      <c r="Q16" s="180">
        <f t="shared" ca="1" si="13"/>
        <v>0</v>
      </c>
      <c r="R16" s="181">
        <f t="shared" ca="1" si="14"/>
        <v>362.74104000000005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375.12</v>
      </c>
      <c r="H17" s="182">
        <f t="shared" ca="1" si="2"/>
        <v>362.74104</v>
      </c>
      <c r="I17" s="183">
        <f t="shared" ca="1" si="5"/>
        <v>270.76</v>
      </c>
      <c r="J17" s="180">
        <f t="shared" ca="1" si="6"/>
        <v>87.03</v>
      </c>
      <c r="K17" s="180">
        <f t="shared" ca="1" si="7"/>
        <v>4.95</v>
      </c>
      <c r="L17" s="180">
        <f t="shared" ca="1" si="8"/>
        <v>0</v>
      </c>
      <c r="M17" s="181">
        <f t="shared" ca="1" si="9"/>
        <v>362.73999999999995</v>
      </c>
      <c r="N17" s="179">
        <f t="shared" ca="1" si="10"/>
        <v>270.76077628714785</v>
      </c>
      <c r="O17" s="180">
        <f t="shared" ca="1" si="11"/>
        <v>87.030249520868949</v>
      </c>
      <c r="P17" s="180">
        <f t="shared" ca="1" si="12"/>
        <v>4.9500141919832394</v>
      </c>
      <c r="Q17" s="180">
        <f t="shared" ca="1" si="13"/>
        <v>0</v>
      </c>
      <c r="R17" s="181">
        <f t="shared" ca="1" si="14"/>
        <v>362.74104000000005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375.12</v>
      </c>
      <c r="H18" s="182">
        <f t="shared" ca="1" si="2"/>
        <v>362.74104</v>
      </c>
      <c r="I18" s="183">
        <f t="shared" ca="1" si="5"/>
        <v>270.76</v>
      </c>
      <c r="J18" s="180">
        <f t="shared" ca="1" si="6"/>
        <v>87.03</v>
      </c>
      <c r="K18" s="180">
        <f t="shared" ca="1" si="7"/>
        <v>4.95</v>
      </c>
      <c r="L18" s="180">
        <f t="shared" ca="1" si="8"/>
        <v>0</v>
      </c>
      <c r="M18" s="181">
        <f t="shared" ca="1" si="9"/>
        <v>362.73999999999995</v>
      </c>
      <c r="N18" s="179">
        <f t="shared" ca="1" si="10"/>
        <v>270.76077628714785</v>
      </c>
      <c r="O18" s="180">
        <f t="shared" ca="1" si="11"/>
        <v>87.030249520868949</v>
      </c>
      <c r="P18" s="180">
        <f t="shared" ca="1" si="12"/>
        <v>4.9500141919832394</v>
      </c>
      <c r="Q18" s="180">
        <f t="shared" ca="1" si="13"/>
        <v>0</v>
      </c>
      <c r="R18" s="181">
        <f t="shared" ca="1" si="14"/>
        <v>362.74104000000005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375.12</v>
      </c>
      <c r="H19" s="182">
        <f t="shared" ca="1" si="2"/>
        <v>362.74104</v>
      </c>
      <c r="I19" s="183">
        <f t="shared" ca="1" si="5"/>
        <v>270.76</v>
      </c>
      <c r="J19" s="180">
        <f t="shared" ca="1" si="6"/>
        <v>87.03</v>
      </c>
      <c r="K19" s="180">
        <f t="shared" ca="1" si="7"/>
        <v>4.95</v>
      </c>
      <c r="L19" s="180">
        <f t="shared" ca="1" si="8"/>
        <v>0</v>
      </c>
      <c r="M19" s="181">
        <f t="shared" ca="1" si="9"/>
        <v>362.73999999999995</v>
      </c>
      <c r="N19" s="179">
        <f t="shared" ca="1" si="10"/>
        <v>270.76077628714785</v>
      </c>
      <c r="O19" s="180">
        <f t="shared" ca="1" si="11"/>
        <v>87.030249520868949</v>
      </c>
      <c r="P19" s="180">
        <f t="shared" ca="1" si="12"/>
        <v>4.9500141919832394</v>
      </c>
      <c r="Q19" s="180">
        <f t="shared" ca="1" si="13"/>
        <v>0</v>
      </c>
      <c r="R19" s="181">
        <f t="shared" ca="1" si="14"/>
        <v>362.74104000000005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375.12</v>
      </c>
      <c r="H20" s="182">
        <f t="shared" ca="1" si="2"/>
        <v>362.74104</v>
      </c>
      <c r="I20" s="183">
        <f t="shared" ca="1" si="5"/>
        <v>270.76</v>
      </c>
      <c r="J20" s="180">
        <f t="shared" ca="1" si="6"/>
        <v>87.03</v>
      </c>
      <c r="K20" s="180">
        <f t="shared" ca="1" si="7"/>
        <v>4.95</v>
      </c>
      <c r="L20" s="180">
        <f t="shared" ca="1" si="8"/>
        <v>0</v>
      </c>
      <c r="M20" s="181">
        <f t="shared" ca="1" si="9"/>
        <v>362.73999999999995</v>
      </c>
      <c r="N20" s="179">
        <f t="shared" ca="1" si="10"/>
        <v>270.76077628714785</v>
      </c>
      <c r="O20" s="180">
        <f t="shared" ca="1" si="11"/>
        <v>87.030249520868949</v>
      </c>
      <c r="P20" s="180">
        <f t="shared" ca="1" si="12"/>
        <v>4.9500141919832394</v>
      </c>
      <c r="Q20" s="180">
        <f t="shared" ca="1" si="13"/>
        <v>0</v>
      </c>
      <c r="R20" s="181">
        <f t="shared" ca="1" si="14"/>
        <v>362.74104000000005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375.12</v>
      </c>
      <c r="H21" s="182">
        <f t="shared" ca="1" si="2"/>
        <v>362.74104</v>
      </c>
      <c r="I21" s="183">
        <f t="shared" ca="1" si="5"/>
        <v>270.76</v>
      </c>
      <c r="J21" s="180">
        <f t="shared" ca="1" si="6"/>
        <v>87.03</v>
      </c>
      <c r="K21" s="180">
        <f t="shared" ca="1" si="7"/>
        <v>4.95</v>
      </c>
      <c r="L21" s="180">
        <f t="shared" ca="1" si="8"/>
        <v>0</v>
      </c>
      <c r="M21" s="181">
        <f t="shared" ca="1" si="9"/>
        <v>362.73999999999995</v>
      </c>
      <c r="N21" s="179">
        <f t="shared" ca="1" si="10"/>
        <v>270.76077628714785</v>
      </c>
      <c r="O21" s="180">
        <f t="shared" ca="1" si="11"/>
        <v>87.030249520868949</v>
      </c>
      <c r="P21" s="180">
        <f t="shared" ca="1" si="12"/>
        <v>4.9500141919832394</v>
      </c>
      <c r="Q21" s="180">
        <f t="shared" ca="1" si="13"/>
        <v>0</v>
      </c>
      <c r="R21" s="181">
        <f t="shared" ca="1" si="14"/>
        <v>362.74104000000005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375.12</v>
      </c>
      <c r="H22" s="182">
        <f t="shared" ca="1" si="2"/>
        <v>362.74104</v>
      </c>
      <c r="I22" s="183">
        <f t="shared" ca="1" si="5"/>
        <v>270.76</v>
      </c>
      <c r="J22" s="180">
        <f t="shared" ca="1" si="6"/>
        <v>87.03</v>
      </c>
      <c r="K22" s="180">
        <f t="shared" ca="1" si="7"/>
        <v>4.95</v>
      </c>
      <c r="L22" s="180">
        <f t="shared" ca="1" si="8"/>
        <v>0</v>
      </c>
      <c r="M22" s="181">
        <f t="shared" ca="1" si="9"/>
        <v>362.73999999999995</v>
      </c>
      <c r="N22" s="179">
        <f t="shared" ca="1" si="10"/>
        <v>270.76077628714785</v>
      </c>
      <c r="O22" s="180">
        <f t="shared" ca="1" si="11"/>
        <v>87.030249520868949</v>
      </c>
      <c r="P22" s="180">
        <f t="shared" ca="1" si="12"/>
        <v>4.9500141919832394</v>
      </c>
      <c r="Q22" s="180">
        <f t="shared" ca="1" si="13"/>
        <v>0</v>
      </c>
      <c r="R22" s="181">
        <f t="shared" ca="1" si="14"/>
        <v>362.74104000000005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425.12</v>
      </c>
      <c r="H23" s="182">
        <f t="shared" ca="1" si="2"/>
        <v>411.09104000000002</v>
      </c>
      <c r="I23" s="183">
        <f t="shared" ca="1" si="5"/>
        <v>319.11</v>
      </c>
      <c r="J23" s="180">
        <f t="shared" ca="1" si="6"/>
        <v>87.03</v>
      </c>
      <c r="K23" s="180">
        <f t="shared" ca="1" si="7"/>
        <v>4.95</v>
      </c>
      <c r="L23" s="180">
        <f t="shared" ca="1" si="8"/>
        <v>0</v>
      </c>
      <c r="M23" s="181">
        <f t="shared" ca="1" si="9"/>
        <v>411.09</v>
      </c>
      <c r="N23" s="179">
        <f t="shared" ca="1" si="10"/>
        <v>319.11080730351023</v>
      </c>
      <c r="O23" s="180">
        <f t="shared" ca="1" si="11"/>
        <v>87.030220173684611</v>
      </c>
      <c r="P23" s="180">
        <f t="shared" ca="1" si="12"/>
        <v>4.9500125228052259</v>
      </c>
      <c r="Q23" s="180">
        <f t="shared" ca="1" si="13"/>
        <v>0</v>
      </c>
      <c r="R23" s="181">
        <f t="shared" ca="1" si="14"/>
        <v>411.09104000000008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475.12</v>
      </c>
      <c r="H24" s="182">
        <f t="shared" ca="1" si="2"/>
        <v>459.44103999999999</v>
      </c>
      <c r="I24" s="183">
        <f t="shared" ca="1" si="5"/>
        <v>367.46</v>
      </c>
      <c r="J24" s="180">
        <f t="shared" ca="1" si="6"/>
        <v>87.03</v>
      </c>
      <c r="K24" s="180">
        <f t="shared" ca="1" si="7"/>
        <v>4.95</v>
      </c>
      <c r="L24" s="180">
        <f t="shared" ca="1" si="8"/>
        <v>0</v>
      </c>
      <c r="M24" s="181">
        <f t="shared" ca="1" si="9"/>
        <v>459.44</v>
      </c>
      <c r="N24" s="179">
        <f t="shared" ca="1" si="10"/>
        <v>367.46083179174644</v>
      </c>
      <c r="O24" s="180">
        <f t="shared" ca="1" si="11"/>
        <v>87.030197003308373</v>
      </c>
      <c r="P24" s="180">
        <f t="shared" ca="1" si="12"/>
        <v>4.9500112049451506</v>
      </c>
      <c r="Q24" s="180">
        <f t="shared" ca="1" si="13"/>
        <v>0</v>
      </c>
      <c r="R24" s="181">
        <f t="shared" ca="1" si="14"/>
        <v>459.44103999999999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525.12</v>
      </c>
      <c r="H25" s="182">
        <f t="shared" ca="1" si="2"/>
        <v>507.79104000000001</v>
      </c>
      <c r="I25" s="183">
        <f t="shared" ca="1" si="5"/>
        <v>415.81</v>
      </c>
      <c r="J25" s="180">
        <f t="shared" ca="1" si="6"/>
        <v>87.03</v>
      </c>
      <c r="K25" s="180">
        <f t="shared" ca="1" si="7"/>
        <v>4.95</v>
      </c>
      <c r="L25" s="180">
        <f t="shared" ca="1" si="8"/>
        <v>0</v>
      </c>
      <c r="M25" s="181">
        <f t="shared" ca="1" si="9"/>
        <v>507.79</v>
      </c>
      <c r="N25" s="179">
        <f t="shared" ca="1" si="10"/>
        <v>415.81085161661315</v>
      </c>
      <c r="O25" s="180">
        <f t="shared" ca="1" si="11"/>
        <v>87.030178245337638</v>
      </c>
      <c r="P25" s="180">
        <f t="shared" ca="1" si="12"/>
        <v>4.9500101380491932</v>
      </c>
      <c r="Q25" s="180">
        <f t="shared" ca="1" si="13"/>
        <v>0</v>
      </c>
      <c r="R25" s="181">
        <f t="shared" ca="1" si="14"/>
        <v>507.79104000000001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525.12</v>
      </c>
      <c r="H26" s="182">
        <f t="shared" ca="1" si="2"/>
        <v>507.79104000000001</v>
      </c>
      <c r="I26" s="183">
        <f t="shared" ca="1" si="5"/>
        <v>415.81</v>
      </c>
      <c r="J26" s="180">
        <f t="shared" ca="1" si="6"/>
        <v>87.03</v>
      </c>
      <c r="K26" s="180">
        <f t="shared" ca="1" si="7"/>
        <v>4.95</v>
      </c>
      <c r="L26" s="180">
        <f t="shared" ca="1" si="8"/>
        <v>0</v>
      </c>
      <c r="M26" s="181">
        <f t="shared" ca="1" si="9"/>
        <v>507.79</v>
      </c>
      <c r="N26" s="179">
        <f t="shared" ca="1" si="10"/>
        <v>415.81085161661315</v>
      </c>
      <c r="O26" s="180">
        <f t="shared" ca="1" si="11"/>
        <v>87.030178245337638</v>
      </c>
      <c r="P26" s="180">
        <f t="shared" ca="1" si="12"/>
        <v>4.9500101380491932</v>
      </c>
      <c r="Q26" s="180">
        <f t="shared" ca="1" si="13"/>
        <v>0</v>
      </c>
      <c r="R26" s="181">
        <f t="shared" ca="1" si="14"/>
        <v>507.79104000000001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525.12</v>
      </c>
      <c r="H27" s="182">
        <f t="shared" ca="1" si="2"/>
        <v>507.79104000000001</v>
      </c>
      <c r="I27" s="183">
        <f t="shared" ca="1" si="5"/>
        <v>415.81</v>
      </c>
      <c r="J27" s="180">
        <f t="shared" ca="1" si="6"/>
        <v>87.03</v>
      </c>
      <c r="K27" s="180">
        <f t="shared" ca="1" si="7"/>
        <v>4.95</v>
      </c>
      <c r="L27" s="180">
        <f t="shared" ca="1" si="8"/>
        <v>0</v>
      </c>
      <c r="M27" s="181">
        <f t="shared" ca="1" si="9"/>
        <v>507.79</v>
      </c>
      <c r="N27" s="179">
        <f t="shared" ca="1" si="10"/>
        <v>415.81085161661315</v>
      </c>
      <c r="O27" s="180">
        <f t="shared" ca="1" si="11"/>
        <v>87.030178245337638</v>
      </c>
      <c r="P27" s="180">
        <f t="shared" ca="1" si="12"/>
        <v>4.9500101380491932</v>
      </c>
      <c r="Q27" s="180">
        <f t="shared" ca="1" si="13"/>
        <v>0</v>
      </c>
      <c r="R27" s="181">
        <f t="shared" ca="1" si="14"/>
        <v>507.79104000000001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525.12</v>
      </c>
      <c r="H28" s="182">
        <f t="shared" ca="1" si="2"/>
        <v>507.79104000000001</v>
      </c>
      <c r="I28" s="183">
        <f t="shared" ca="1" si="5"/>
        <v>415.81</v>
      </c>
      <c r="J28" s="180">
        <f t="shared" ca="1" si="6"/>
        <v>87.03</v>
      </c>
      <c r="K28" s="180">
        <f t="shared" ca="1" si="7"/>
        <v>4.95</v>
      </c>
      <c r="L28" s="180">
        <f t="shared" ca="1" si="8"/>
        <v>0</v>
      </c>
      <c r="M28" s="181">
        <f t="shared" ca="1" si="9"/>
        <v>507.79</v>
      </c>
      <c r="N28" s="179">
        <f t="shared" ca="1" si="10"/>
        <v>415.81085161661315</v>
      </c>
      <c r="O28" s="180">
        <f t="shared" ca="1" si="11"/>
        <v>87.030178245337638</v>
      </c>
      <c r="P28" s="180">
        <f t="shared" ca="1" si="12"/>
        <v>4.9500101380491932</v>
      </c>
      <c r="Q28" s="180">
        <f t="shared" ca="1" si="13"/>
        <v>0</v>
      </c>
      <c r="R28" s="181">
        <f t="shared" ca="1" si="14"/>
        <v>507.79104000000001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575.12</v>
      </c>
      <c r="H29" s="182">
        <f t="shared" ca="1" si="2"/>
        <v>556.14103999999998</v>
      </c>
      <c r="I29" s="183">
        <f t="shared" ca="1" si="5"/>
        <v>464.16</v>
      </c>
      <c r="J29" s="180">
        <f t="shared" ca="1" si="6"/>
        <v>87.03</v>
      </c>
      <c r="K29" s="180">
        <f t="shared" ca="1" si="7"/>
        <v>4.95</v>
      </c>
      <c r="L29" s="180">
        <f t="shared" ca="1" si="8"/>
        <v>0</v>
      </c>
      <c r="M29" s="181">
        <f t="shared" ca="1" si="9"/>
        <v>556.1400000000001</v>
      </c>
      <c r="N29" s="179">
        <f t="shared" ca="1" si="10"/>
        <v>464.16086799438983</v>
      </c>
      <c r="O29" s="180">
        <f t="shared" ca="1" si="11"/>
        <v>87.030162748948086</v>
      </c>
      <c r="P29" s="180">
        <f t="shared" ca="1" si="12"/>
        <v>4.9500092566619909</v>
      </c>
      <c r="Q29" s="180">
        <f t="shared" ca="1" si="13"/>
        <v>0</v>
      </c>
      <c r="R29" s="181">
        <f t="shared" ca="1" si="14"/>
        <v>556.14103999999998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575.12</v>
      </c>
      <c r="H30" s="182">
        <f t="shared" ca="1" si="2"/>
        <v>556.14103999999998</v>
      </c>
      <c r="I30" s="183">
        <f t="shared" ca="1" si="5"/>
        <v>464.16</v>
      </c>
      <c r="J30" s="180">
        <f t="shared" ca="1" si="6"/>
        <v>87.03</v>
      </c>
      <c r="K30" s="180">
        <f t="shared" ca="1" si="7"/>
        <v>4.95</v>
      </c>
      <c r="L30" s="180">
        <f t="shared" ca="1" si="8"/>
        <v>0</v>
      </c>
      <c r="M30" s="181">
        <f t="shared" ca="1" si="9"/>
        <v>556.1400000000001</v>
      </c>
      <c r="N30" s="179">
        <f t="shared" ca="1" si="10"/>
        <v>464.16086799438983</v>
      </c>
      <c r="O30" s="180">
        <f t="shared" ca="1" si="11"/>
        <v>87.030162748948086</v>
      </c>
      <c r="P30" s="180">
        <f t="shared" ca="1" si="12"/>
        <v>4.9500092566619909</v>
      </c>
      <c r="Q30" s="180">
        <f t="shared" ca="1" si="13"/>
        <v>0</v>
      </c>
      <c r="R30" s="181">
        <f t="shared" ca="1" si="14"/>
        <v>556.14103999999998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575.12</v>
      </c>
      <c r="H31" s="182">
        <f t="shared" ca="1" si="2"/>
        <v>556.14103999999998</v>
      </c>
      <c r="I31" s="183">
        <f t="shared" ca="1" si="5"/>
        <v>464.16</v>
      </c>
      <c r="J31" s="180">
        <f t="shared" ca="1" si="6"/>
        <v>87.03</v>
      </c>
      <c r="K31" s="180">
        <f t="shared" ca="1" si="7"/>
        <v>4.95</v>
      </c>
      <c r="L31" s="180">
        <f t="shared" ca="1" si="8"/>
        <v>0</v>
      </c>
      <c r="M31" s="181">
        <f t="shared" ca="1" si="9"/>
        <v>556.1400000000001</v>
      </c>
      <c r="N31" s="179">
        <f t="shared" ca="1" si="10"/>
        <v>464.16086799438983</v>
      </c>
      <c r="O31" s="180">
        <f t="shared" ca="1" si="11"/>
        <v>87.030162748948086</v>
      </c>
      <c r="P31" s="180">
        <f t="shared" ca="1" si="12"/>
        <v>4.9500092566619909</v>
      </c>
      <c r="Q31" s="180">
        <f t="shared" ca="1" si="13"/>
        <v>0</v>
      </c>
      <c r="R31" s="181">
        <f t="shared" ca="1" si="14"/>
        <v>556.14103999999998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575.12</v>
      </c>
      <c r="H32" s="182">
        <f t="shared" ca="1" si="2"/>
        <v>556.14103999999998</v>
      </c>
      <c r="I32" s="183">
        <f t="shared" ca="1" si="5"/>
        <v>464.16</v>
      </c>
      <c r="J32" s="180">
        <f t="shared" ca="1" si="6"/>
        <v>87.03</v>
      </c>
      <c r="K32" s="180">
        <f t="shared" ca="1" si="7"/>
        <v>4.95</v>
      </c>
      <c r="L32" s="180">
        <f t="shared" ca="1" si="8"/>
        <v>0</v>
      </c>
      <c r="M32" s="181">
        <f t="shared" ca="1" si="9"/>
        <v>556.1400000000001</v>
      </c>
      <c r="N32" s="179">
        <f t="shared" ca="1" si="10"/>
        <v>464.16086799438983</v>
      </c>
      <c r="O32" s="180">
        <f t="shared" ca="1" si="11"/>
        <v>87.030162748948086</v>
      </c>
      <c r="P32" s="180">
        <f t="shared" ca="1" si="12"/>
        <v>4.9500092566619909</v>
      </c>
      <c r="Q32" s="180">
        <f t="shared" ca="1" si="13"/>
        <v>0</v>
      </c>
      <c r="R32" s="181">
        <f t="shared" ca="1" si="14"/>
        <v>556.14103999999998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575.12</v>
      </c>
      <c r="H33" s="182">
        <f t="shared" ca="1" si="2"/>
        <v>556.14103999999998</v>
      </c>
      <c r="I33" s="183">
        <f t="shared" ca="1" si="5"/>
        <v>464.16</v>
      </c>
      <c r="J33" s="180">
        <f t="shared" ca="1" si="6"/>
        <v>87.03</v>
      </c>
      <c r="K33" s="180">
        <f t="shared" ca="1" si="7"/>
        <v>4.95</v>
      </c>
      <c r="L33" s="180">
        <f t="shared" ca="1" si="8"/>
        <v>0</v>
      </c>
      <c r="M33" s="181">
        <f t="shared" ca="1" si="9"/>
        <v>556.1400000000001</v>
      </c>
      <c r="N33" s="179">
        <f t="shared" ca="1" si="10"/>
        <v>464.16086799438983</v>
      </c>
      <c r="O33" s="180">
        <f t="shared" ca="1" si="11"/>
        <v>87.030162748948086</v>
      </c>
      <c r="P33" s="180">
        <f t="shared" ca="1" si="12"/>
        <v>4.9500092566619909</v>
      </c>
      <c r="Q33" s="180">
        <f t="shared" ca="1" si="13"/>
        <v>0</v>
      </c>
      <c r="R33" s="181">
        <f t="shared" ca="1" si="14"/>
        <v>556.14103999999998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575.12</v>
      </c>
      <c r="H34" s="182">
        <f t="shared" ca="1" si="2"/>
        <v>556.14103999999998</v>
      </c>
      <c r="I34" s="183">
        <f t="shared" ca="1" si="5"/>
        <v>464.16</v>
      </c>
      <c r="J34" s="180">
        <f t="shared" ca="1" si="6"/>
        <v>87.03</v>
      </c>
      <c r="K34" s="180">
        <f t="shared" ca="1" si="7"/>
        <v>4.95</v>
      </c>
      <c r="L34" s="180">
        <f t="shared" ca="1" si="8"/>
        <v>0</v>
      </c>
      <c r="M34" s="181">
        <f t="shared" ca="1" si="9"/>
        <v>556.1400000000001</v>
      </c>
      <c r="N34" s="179">
        <f t="shared" ca="1" si="10"/>
        <v>464.16086799438983</v>
      </c>
      <c r="O34" s="180">
        <f t="shared" ca="1" si="11"/>
        <v>87.030162748948086</v>
      </c>
      <c r="P34" s="180">
        <f t="shared" ca="1" si="12"/>
        <v>4.9500092566619909</v>
      </c>
      <c r="Q34" s="180">
        <f t="shared" ca="1" si="13"/>
        <v>0</v>
      </c>
      <c r="R34" s="181">
        <f t="shared" ca="1" si="14"/>
        <v>556.14103999999998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525.12</v>
      </c>
      <c r="H35" s="182">
        <f t="shared" ca="1" si="2"/>
        <v>507.79104000000001</v>
      </c>
      <c r="I35" s="183">
        <f t="shared" ca="1" si="5"/>
        <v>415.81</v>
      </c>
      <c r="J35" s="180">
        <f t="shared" ca="1" si="6"/>
        <v>87.03</v>
      </c>
      <c r="K35" s="180">
        <f t="shared" ca="1" si="7"/>
        <v>4.95</v>
      </c>
      <c r="L35" s="180">
        <f t="shared" ca="1" si="8"/>
        <v>0</v>
      </c>
      <c r="M35" s="181">
        <f t="shared" ca="1" si="9"/>
        <v>507.79</v>
      </c>
      <c r="N35" s="179">
        <f t="shared" ca="1" si="10"/>
        <v>415.81085161661315</v>
      </c>
      <c r="O35" s="180">
        <f t="shared" ca="1" si="11"/>
        <v>87.030178245337638</v>
      </c>
      <c r="P35" s="180">
        <f t="shared" ca="1" si="12"/>
        <v>4.9500101380491932</v>
      </c>
      <c r="Q35" s="180">
        <f t="shared" ca="1" si="13"/>
        <v>0</v>
      </c>
      <c r="R35" s="181">
        <f t="shared" ca="1" si="14"/>
        <v>507.79104000000001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525.12</v>
      </c>
      <c r="H36" s="182">
        <f t="shared" ca="1" si="2"/>
        <v>507.79104000000001</v>
      </c>
      <c r="I36" s="183">
        <f t="shared" ca="1" si="5"/>
        <v>415.81</v>
      </c>
      <c r="J36" s="180">
        <f t="shared" ca="1" si="6"/>
        <v>87.03</v>
      </c>
      <c r="K36" s="180">
        <f t="shared" ca="1" si="7"/>
        <v>4.95</v>
      </c>
      <c r="L36" s="180">
        <f t="shared" ca="1" si="8"/>
        <v>0</v>
      </c>
      <c r="M36" s="181">
        <f t="shared" ca="1" si="9"/>
        <v>507.79</v>
      </c>
      <c r="N36" s="179">
        <f t="shared" ca="1" si="10"/>
        <v>415.81085161661315</v>
      </c>
      <c r="O36" s="180">
        <f t="shared" ca="1" si="11"/>
        <v>87.030178245337638</v>
      </c>
      <c r="P36" s="180">
        <f t="shared" ca="1" si="12"/>
        <v>4.9500101380491932</v>
      </c>
      <c r="Q36" s="180">
        <f t="shared" ca="1" si="13"/>
        <v>0</v>
      </c>
      <c r="R36" s="181">
        <f t="shared" ca="1" si="14"/>
        <v>507.79104000000001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475.12</v>
      </c>
      <c r="H37" s="182">
        <f t="shared" ca="1" si="2"/>
        <v>459.44103999999999</v>
      </c>
      <c r="I37" s="183">
        <f t="shared" ca="1" si="5"/>
        <v>367.46</v>
      </c>
      <c r="J37" s="180">
        <f t="shared" ca="1" si="6"/>
        <v>87.03</v>
      </c>
      <c r="K37" s="180">
        <f t="shared" ca="1" si="7"/>
        <v>4.95</v>
      </c>
      <c r="L37" s="180">
        <f t="shared" ca="1" si="8"/>
        <v>0</v>
      </c>
      <c r="M37" s="181">
        <f t="shared" ca="1" si="9"/>
        <v>459.44</v>
      </c>
      <c r="N37" s="179">
        <f t="shared" ca="1" si="10"/>
        <v>367.46083179174644</v>
      </c>
      <c r="O37" s="180">
        <f t="shared" ca="1" si="11"/>
        <v>87.030197003308373</v>
      </c>
      <c r="P37" s="180">
        <f t="shared" ca="1" si="12"/>
        <v>4.9500112049451506</v>
      </c>
      <c r="Q37" s="180">
        <f t="shared" ca="1" si="13"/>
        <v>0</v>
      </c>
      <c r="R37" s="181">
        <f t="shared" ca="1" si="14"/>
        <v>459.44103999999999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475.12</v>
      </c>
      <c r="H38" s="182">
        <f t="shared" ca="1" si="2"/>
        <v>459.44103999999999</v>
      </c>
      <c r="I38" s="183">
        <f t="shared" ca="1" si="5"/>
        <v>367.46</v>
      </c>
      <c r="J38" s="180">
        <f t="shared" ca="1" si="6"/>
        <v>87.03</v>
      </c>
      <c r="K38" s="180">
        <f t="shared" ca="1" si="7"/>
        <v>4.95</v>
      </c>
      <c r="L38" s="180">
        <f t="shared" ca="1" si="8"/>
        <v>0</v>
      </c>
      <c r="M38" s="181">
        <f t="shared" ca="1" si="9"/>
        <v>459.44</v>
      </c>
      <c r="N38" s="179">
        <f t="shared" ca="1" si="10"/>
        <v>367.46083179174644</v>
      </c>
      <c r="O38" s="180">
        <f t="shared" ca="1" si="11"/>
        <v>87.030197003308373</v>
      </c>
      <c r="P38" s="180">
        <f t="shared" ca="1" si="12"/>
        <v>4.9500112049451506</v>
      </c>
      <c r="Q38" s="180">
        <f t="shared" ca="1" si="13"/>
        <v>0</v>
      </c>
      <c r="R38" s="181">
        <f t="shared" ca="1" si="14"/>
        <v>459.44103999999999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475.12</v>
      </c>
      <c r="H39" s="182">
        <f t="shared" ca="1" si="2"/>
        <v>459.44103999999999</v>
      </c>
      <c r="I39" s="183">
        <f t="shared" ca="1" si="5"/>
        <v>367.46</v>
      </c>
      <c r="J39" s="180">
        <f t="shared" ca="1" si="6"/>
        <v>87.03</v>
      </c>
      <c r="K39" s="180">
        <f t="shared" ca="1" si="7"/>
        <v>4.95</v>
      </c>
      <c r="L39" s="180">
        <f t="shared" ca="1" si="8"/>
        <v>0</v>
      </c>
      <c r="M39" s="181">
        <f t="shared" ca="1" si="9"/>
        <v>459.44</v>
      </c>
      <c r="N39" s="179">
        <f t="shared" ca="1" si="10"/>
        <v>367.46083179174644</v>
      </c>
      <c r="O39" s="180">
        <f t="shared" ca="1" si="11"/>
        <v>87.030197003308373</v>
      </c>
      <c r="P39" s="180">
        <f t="shared" ca="1" si="12"/>
        <v>4.9500112049451506</v>
      </c>
      <c r="Q39" s="180">
        <f t="shared" ca="1" si="13"/>
        <v>0</v>
      </c>
      <c r="R39" s="181">
        <f t="shared" ca="1" si="14"/>
        <v>459.44103999999999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475.12</v>
      </c>
      <c r="H40" s="182">
        <f t="shared" ca="1" si="2"/>
        <v>459.44103999999999</v>
      </c>
      <c r="I40" s="183">
        <f t="shared" ca="1" si="5"/>
        <v>367.46</v>
      </c>
      <c r="J40" s="180">
        <f t="shared" ca="1" si="6"/>
        <v>87.03</v>
      </c>
      <c r="K40" s="180">
        <f t="shared" ca="1" si="7"/>
        <v>4.95</v>
      </c>
      <c r="L40" s="180">
        <f t="shared" ca="1" si="8"/>
        <v>0</v>
      </c>
      <c r="M40" s="181">
        <f t="shared" ca="1" si="9"/>
        <v>459.44</v>
      </c>
      <c r="N40" s="179">
        <f t="shared" ca="1" si="10"/>
        <v>367.46083179174644</v>
      </c>
      <c r="O40" s="180">
        <f t="shared" ca="1" si="11"/>
        <v>87.030197003308373</v>
      </c>
      <c r="P40" s="180">
        <f t="shared" ca="1" si="12"/>
        <v>4.9500112049451506</v>
      </c>
      <c r="Q40" s="180">
        <f t="shared" ca="1" si="13"/>
        <v>0</v>
      </c>
      <c r="R40" s="181">
        <f t="shared" ca="1" si="14"/>
        <v>459.44103999999999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425.12</v>
      </c>
      <c r="H41" s="182">
        <f t="shared" ca="1" si="2"/>
        <v>411.09104000000002</v>
      </c>
      <c r="I41" s="183">
        <f t="shared" ca="1" si="5"/>
        <v>319.11</v>
      </c>
      <c r="J41" s="180">
        <f t="shared" ca="1" si="6"/>
        <v>87.03</v>
      </c>
      <c r="K41" s="180">
        <f t="shared" ca="1" si="7"/>
        <v>4.95</v>
      </c>
      <c r="L41" s="180">
        <f t="shared" ca="1" si="8"/>
        <v>0</v>
      </c>
      <c r="M41" s="181">
        <f t="shared" ca="1" si="9"/>
        <v>411.09</v>
      </c>
      <c r="N41" s="179">
        <f t="shared" ca="1" si="10"/>
        <v>319.11080730351023</v>
      </c>
      <c r="O41" s="180">
        <f t="shared" ca="1" si="11"/>
        <v>87.030220173684611</v>
      </c>
      <c r="P41" s="180">
        <f t="shared" ca="1" si="12"/>
        <v>4.9500125228052259</v>
      </c>
      <c r="Q41" s="180">
        <f t="shared" ca="1" si="13"/>
        <v>0</v>
      </c>
      <c r="R41" s="181">
        <f t="shared" ca="1" si="14"/>
        <v>411.09104000000008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425.12</v>
      </c>
      <c r="H42" s="182">
        <f t="shared" ca="1" si="2"/>
        <v>411.09104000000002</v>
      </c>
      <c r="I42" s="183">
        <f t="shared" ca="1" si="5"/>
        <v>319.11</v>
      </c>
      <c r="J42" s="180">
        <f t="shared" ca="1" si="6"/>
        <v>87.03</v>
      </c>
      <c r="K42" s="180">
        <f t="shared" ca="1" si="7"/>
        <v>4.95</v>
      </c>
      <c r="L42" s="180">
        <f t="shared" ca="1" si="8"/>
        <v>0</v>
      </c>
      <c r="M42" s="181">
        <f t="shared" ca="1" si="9"/>
        <v>411.09</v>
      </c>
      <c r="N42" s="179">
        <f t="shared" ca="1" si="10"/>
        <v>319.11080730351023</v>
      </c>
      <c r="O42" s="180">
        <f t="shared" ca="1" si="11"/>
        <v>87.030220173684611</v>
      </c>
      <c r="P42" s="180">
        <f t="shared" ca="1" si="12"/>
        <v>4.9500125228052259</v>
      </c>
      <c r="Q42" s="180">
        <f t="shared" ca="1" si="13"/>
        <v>0</v>
      </c>
      <c r="R42" s="181">
        <f t="shared" ca="1" si="14"/>
        <v>411.09104000000008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375.12</v>
      </c>
      <c r="H43" s="182">
        <f t="shared" ca="1" si="2"/>
        <v>362.74104</v>
      </c>
      <c r="I43" s="183">
        <f t="shared" ca="1" si="5"/>
        <v>270.76</v>
      </c>
      <c r="J43" s="180">
        <f t="shared" ca="1" si="6"/>
        <v>87.03</v>
      </c>
      <c r="K43" s="180">
        <f t="shared" ca="1" si="7"/>
        <v>4.95</v>
      </c>
      <c r="L43" s="180">
        <f t="shared" ca="1" si="8"/>
        <v>0</v>
      </c>
      <c r="M43" s="181">
        <f t="shared" ca="1" si="9"/>
        <v>362.73999999999995</v>
      </c>
      <c r="N43" s="179">
        <f t="shared" ca="1" si="10"/>
        <v>270.76077628714785</v>
      </c>
      <c r="O43" s="180">
        <f t="shared" ca="1" si="11"/>
        <v>87.030249520868949</v>
      </c>
      <c r="P43" s="180">
        <f t="shared" ca="1" si="12"/>
        <v>4.9500141919832394</v>
      </c>
      <c r="Q43" s="180">
        <f t="shared" ca="1" si="13"/>
        <v>0</v>
      </c>
      <c r="R43" s="181">
        <f t="shared" ca="1" si="14"/>
        <v>362.74104000000005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375.12</v>
      </c>
      <c r="H44" s="182">
        <f t="shared" ca="1" si="2"/>
        <v>362.74104</v>
      </c>
      <c r="I44" s="183">
        <f t="shared" ca="1" si="5"/>
        <v>270.76</v>
      </c>
      <c r="J44" s="180">
        <f t="shared" ca="1" si="6"/>
        <v>87.03</v>
      </c>
      <c r="K44" s="180">
        <f t="shared" ca="1" si="7"/>
        <v>4.95</v>
      </c>
      <c r="L44" s="180">
        <f t="shared" ca="1" si="8"/>
        <v>0</v>
      </c>
      <c r="M44" s="181">
        <f t="shared" ca="1" si="9"/>
        <v>362.73999999999995</v>
      </c>
      <c r="N44" s="179">
        <f t="shared" ca="1" si="10"/>
        <v>270.76077628714785</v>
      </c>
      <c r="O44" s="180">
        <f t="shared" ca="1" si="11"/>
        <v>87.030249520868949</v>
      </c>
      <c r="P44" s="180">
        <f t="shared" ca="1" si="12"/>
        <v>4.9500141919832394</v>
      </c>
      <c r="Q44" s="180">
        <f t="shared" ca="1" si="13"/>
        <v>0</v>
      </c>
      <c r="R44" s="181">
        <f t="shared" ca="1" si="14"/>
        <v>362.74104000000005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375.12</v>
      </c>
      <c r="H45" s="182">
        <f t="shared" ca="1" si="2"/>
        <v>362.74104</v>
      </c>
      <c r="I45" s="183">
        <f t="shared" ca="1" si="5"/>
        <v>270.76</v>
      </c>
      <c r="J45" s="180">
        <f t="shared" ca="1" si="6"/>
        <v>87.03</v>
      </c>
      <c r="K45" s="180">
        <f t="shared" ca="1" si="7"/>
        <v>4.95</v>
      </c>
      <c r="L45" s="180">
        <f t="shared" ca="1" si="8"/>
        <v>0</v>
      </c>
      <c r="M45" s="181">
        <f t="shared" ca="1" si="9"/>
        <v>362.73999999999995</v>
      </c>
      <c r="N45" s="179">
        <f t="shared" ca="1" si="10"/>
        <v>270.76077628714785</v>
      </c>
      <c r="O45" s="180">
        <f t="shared" ca="1" si="11"/>
        <v>87.030249520868949</v>
      </c>
      <c r="P45" s="180">
        <f t="shared" ca="1" si="12"/>
        <v>4.9500141919832394</v>
      </c>
      <c r="Q45" s="180">
        <f t="shared" ca="1" si="13"/>
        <v>0</v>
      </c>
      <c r="R45" s="181">
        <f t="shared" ca="1" si="14"/>
        <v>362.74104000000005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375.12</v>
      </c>
      <c r="H46" s="182">
        <f t="shared" ca="1" si="2"/>
        <v>362.74104</v>
      </c>
      <c r="I46" s="183">
        <f t="shared" ca="1" si="5"/>
        <v>270.76</v>
      </c>
      <c r="J46" s="180">
        <f t="shared" ca="1" si="6"/>
        <v>87.03</v>
      </c>
      <c r="K46" s="180">
        <f t="shared" ca="1" si="7"/>
        <v>4.95</v>
      </c>
      <c r="L46" s="180">
        <f t="shared" ca="1" si="8"/>
        <v>0</v>
      </c>
      <c r="M46" s="181">
        <f t="shared" ca="1" si="9"/>
        <v>362.73999999999995</v>
      </c>
      <c r="N46" s="179">
        <f t="shared" ca="1" si="10"/>
        <v>270.76077628714785</v>
      </c>
      <c r="O46" s="180">
        <f t="shared" ca="1" si="11"/>
        <v>87.030249520868949</v>
      </c>
      <c r="P46" s="180">
        <f t="shared" ca="1" si="12"/>
        <v>4.9500141919832394</v>
      </c>
      <c r="Q46" s="180">
        <f t="shared" ca="1" si="13"/>
        <v>0</v>
      </c>
      <c r="R46" s="181">
        <f t="shared" ca="1" si="14"/>
        <v>362.74104000000005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375.12</v>
      </c>
      <c r="H47" s="182">
        <f t="shared" ca="1" si="2"/>
        <v>362.74104</v>
      </c>
      <c r="I47" s="183">
        <f t="shared" ca="1" si="5"/>
        <v>270.76</v>
      </c>
      <c r="J47" s="180">
        <f t="shared" ca="1" si="6"/>
        <v>87.03</v>
      </c>
      <c r="K47" s="180">
        <f t="shared" ca="1" si="7"/>
        <v>4.95</v>
      </c>
      <c r="L47" s="180">
        <f t="shared" ca="1" si="8"/>
        <v>0</v>
      </c>
      <c r="M47" s="181">
        <f t="shared" ca="1" si="9"/>
        <v>362.73999999999995</v>
      </c>
      <c r="N47" s="179">
        <f t="shared" ca="1" si="10"/>
        <v>270.76077628714785</v>
      </c>
      <c r="O47" s="180">
        <f t="shared" ca="1" si="11"/>
        <v>87.030249520868949</v>
      </c>
      <c r="P47" s="180">
        <f t="shared" ca="1" si="12"/>
        <v>4.9500141919832394</v>
      </c>
      <c r="Q47" s="180">
        <f t="shared" ca="1" si="13"/>
        <v>0</v>
      </c>
      <c r="R47" s="181">
        <f t="shared" ca="1" si="14"/>
        <v>362.74104000000005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375.12</v>
      </c>
      <c r="H48" s="182">
        <f t="shared" ca="1" si="2"/>
        <v>362.74104</v>
      </c>
      <c r="I48" s="183">
        <f t="shared" ca="1" si="5"/>
        <v>270.76</v>
      </c>
      <c r="J48" s="180">
        <f t="shared" ca="1" si="6"/>
        <v>87.03</v>
      </c>
      <c r="K48" s="180">
        <f t="shared" ca="1" si="7"/>
        <v>4.95</v>
      </c>
      <c r="L48" s="180">
        <f t="shared" ca="1" si="8"/>
        <v>0</v>
      </c>
      <c r="M48" s="181">
        <f t="shared" ca="1" si="9"/>
        <v>362.73999999999995</v>
      </c>
      <c r="N48" s="179">
        <f t="shared" ca="1" si="10"/>
        <v>270.76077628714785</v>
      </c>
      <c r="O48" s="180">
        <f t="shared" ca="1" si="11"/>
        <v>87.030249520868949</v>
      </c>
      <c r="P48" s="180">
        <f t="shared" ca="1" si="12"/>
        <v>4.9500141919832394</v>
      </c>
      <c r="Q48" s="180">
        <f t="shared" ca="1" si="13"/>
        <v>0</v>
      </c>
      <c r="R48" s="181">
        <f t="shared" ca="1" si="14"/>
        <v>362.74104000000005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375.12</v>
      </c>
      <c r="H49" s="182">
        <f t="shared" ca="1" si="2"/>
        <v>362.74104</v>
      </c>
      <c r="I49" s="183">
        <f t="shared" ca="1" si="5"/>
        <v>270.76</v>
      </c>
      <c r="J49" s="180">
        <f t="shared" ca="1" si="6"/>
        <v>87.03</v>
      </c>
      <c r="K49" s="180">
        <f t="shared" ca="1" si="7"/>
        <v>4.95</v>
      </c>
      <c r="L49" s="180">
        <f t="shared" ca="1" si="8"/>
        <v>0</v>
      </c>
      <c r="M49" s="181">
        <f t="shared" ca="1" si="9"/>
        <v>362.73999999999995</v>
      </c>
      <c r="N49" s="179">
        <f t="shared" ca="1" si="10"/>
        <v>270.76077628714785</v>
      </c>
      <c r="O49" s="180">
        <f t="shared" ca="1" si="11"/>
        <v>87.030249520868949</v>
      </c>
      <c r="P49" s="180">
        <f t="shared" ca="1" si="12"/>
        <v>4.9500141919832394</v>
      </c>
      <c r="Q49" s="180">
        <f t="shared" ca="1" si="13"/>
        <v>0</v>
      </c>
      <c r="R49" s="181">
        <f t="shared" ca="1" si="14"/>
        <v>362.74104000000005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375.12</v>
      </c>
      <c r="H50" s="182">
        <f t="shared" ca="1" si="2"/>
        <v>362.74104</v>
      </c>
      <c r="I50" s="183">
        <f t="shared" ca="1" si="5"/>
        <v>270.76</v>
      </c>
      <c r="J50" s="180">
        <f t="shared" ca="1" si="6"/>
        <v>87.03</v>
      </c>
      <c r="K50" s="180">
        <f t="shared" ca="1" si="7"/>
        <v>4.95</v>
      </c>
      <c r="L50" s="180">
        <f t="shared" ca="1" si="8"/>
        <v>0</v>
      </c>
      <c r="M50" s="181">
        <f t="shared" ca="1" si="9"/>
        <v>362.73999999999995</v>
      </c>
      <c r="N50" s="179">
        <f t="shared" ca="1" si="10"/>
        <v>270.76077628714785</v>
      </c>
      <c r="O50" s="180">
        <f t="shared" ca="1" si="11"/>
        <v>87.030249520868949</v>
      </c>
      <c r="P50" s="180">
        <f t="shared" ca="1" si="12"/>
        <v>4.9500141919832394</v>
      </c>
      <c r="Q50" s="180">
        <f t="shared" ca="1" si="13"/>
        <v>0</v>
      </c>
      <c r="R50" s="181">
        <f t="shared" ca="1" si="14"/>
        <v>362.74104000000005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375.12</v>
      </c>
      <c r="H51" s="182">
        <f t="shared" ca="1" si="2"/>
        <v>362.74104</v>
      </c>
      <c r="I51" s="183">
        <f t="shared" ca="1" si="5"/>
        <v>270.76</v>
      </c>
      <c r="J51" s="180">
        <f t="shared" ca="1" si="6"/>
        <v>87.03</v>
      </c>
      <c r="K51" s="180">
        <f t="shared" ca="1" si="7"/>
        <v>4.95</v>
      </c>
      <c r="L51" s="180">
        <f t="shared" ca="1" si="8"/>
        <v>0</v>
      </c>
      <c r="M51" s="181">
        <f t="shared" ca="1" si="9"/>
        <v>362.73999999999995</v>
      </c>
      <c r="N51" s="179">
        <f t="shared" ca="1" si="10"/>
        <v>270.76077628714785</v>
      </c>
      <c r="O51" s="180">
        <f t="shared" ca="1" si="11"/>
        <v>87.030249520868949</v>
      </c>
      <c r="P51" s="180">
        <f t="shared" ca="1" si="12"/>
        <v>4.9500141919832394</v>
      </c>
      <c r="Q51" s="180">
        <f t="shared" ca="1" si="13"/>
        <v>0</v>
      </c>
      <c r="R51" s="181">
        <f t="shared" ca="1" si="14"/>
        <v>362.74104000000005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375.12</v>
      </c>
      <c r="H52" s="182">
        <f t="shared" ca="1" si="2"/>
        <v>362.74104</v>
      </c>
      <c r="I52" s="183">
        <f t="shared" ca="1" si="5"/>
        <v>270.76</v>
      </c>
      <c r="J52" s="180">
        <f t="shared" ca="1" si="6"/>
        <v>87.03</v>
      </c>
      <c r="K52" s="180">
        <f t="shared" ca="1" si="7"/>
        <v>4.95</v>
      </c>
      <c r="L52" s="180">
        <f t="shared" ca="1" si="8"/>
        <v>0</v>
      </c>
      <c r="M52" s="181">
        <f t="shared" ca="1" si="9"/>
        <v>362.73999999999995</v>
      </c>
      <c r="N52" s="179">
        <f t="shared" ca="1" si="10"/>
        <v>270.76077628714785</v>
      </c>
      <c r="O52" s="180">
        <f t="shared" ca="1" si="11"/>
        <v>87.030249520868949</v>
      </c>
      <c r="P52" s="180">
        <f t="shared" ca="1" si="12"/>
        <v>4.9500141919832394</v>
      </c>
      <c r="Q52" s="180">
        <f t="shared" ca="1" si="13"/>
        <v>0</v>
      </c>
      <c r="R52" s="181">
        <f t="shared" ca="1" si="14"/>
        <v>362.74104000000005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374.12</v>
      </c>
      <c r="H53" s="182">
        <f t="shared" ca="1" si="2"/>
        <v>361.77404000000001</v>
      </c>
      <c r="I53" s="183">
        <f t="shared" ca="1" si="5"/>
        <v>269.79000000000002</v>
      </c>
      <c r="J53" s="180">
        <f t="shared" ca="1" si="6"/>
        <v>87.03</v>
      </c>
      <c r="K53" s="180">
        <f t="shared" ca="1" si="7"/>
        <v>4.95</v>
      </c>
      <c r="L53" s="180">
        <f t="shared" ca="1" si="8"/>
        <v>0</v>
      </c>
      <c r="M53" s="181">
        <f t="shared" ca="1" si="9"/>
        <v>361.77000000000004</v>
      </c>
      <c r="N53" s="179">
        <f t="shared" ca="1" si="10"/>
        <v>269.79301283025126</v>
      </c>
      <c r="O53" s="180">
        <f t="shared" ca="1" si="11"/>
        <v>87.030971891533284</v>
      </c>
      <c r="P53" s="180">
        <f t="shared" ca="1" si="12"/>
        <v>4.9500552782154408</v>
      </c>
      <c r="Q53" s="180">
        <f t="shared" ca="1" si="13"/>
        <v>0</v>
      </c>
      <c r="R53" s="181">
        <f t="shared" ca="1" si="14"/>
        <v>361.77403999999996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374.12</v>
      </c>
      <c r="H54" s="182">
        <f t="shared" ca="1" si="2"/>
        <v>361.77404000000001</v>
      </c>
      <c r="I54" s="183">
        <f t="shared" ca="1" si="5"/>
        <v>269.79000000000002</v>
      </c>
      <c r="J54" s="180">
        <f t="shared" ca="1" si="6"/>
        <v>87.03</v>
      </c>
      <c r="K54" s="180">
        <f t="shared" ca="1" si="7"/>
        <v>4.95</v>
      </c>
      <c r="L54" s="180">
        <f t="shared" ca="1" si="8"/>
        <v>0</v>
      </c>
      <c r="M54" s="181">
        <f t="shared" ca="1" si="9"/>
        <v>361.77000000000004</v>
      </c>
      <c r="N54" s="179">
        <f t="shared" ca="1" si="10"/>
        <v>269.79301283025126</v>
      </c>
      <c r="O54" s="180">
        <f t="shared" ca="1" si="11"/>
        <v>87.030971891533284</v>
      </c>
      <c r="P54" s="180">
        <f t="shared" ca="1" si="12"/>
        <v>4.9500552782154408</v>
      </c>
      <c r="Q54" s="180">
        <f t="shared" ca="1" si="13"/>
        <v>0</v>
      </c>
      <c r="R54" s="181">
        <f t="shared" ca="1" si="14"/>
        <v>361.77403999999996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374.12</v>
      </c>
      <c r="H55" s="182">
        <f t="shared" ca="1" si="2"/>
        <v>361.77404000000001</v>
      </c>
      <c r="I55" s="183">
        <f t="shared" ca="1" si="5"/>
        <v>269.79000000000002</v>
      </c>
      <c r="J55" s="180">
        <f t="shared" ca="1" si="6"/>
        <v>87.03</v>
      </c>
      <c r="K55" s="180">
        <f t="shared" ca="1" si="7"/>
        <v>4.95</v>
      </c>
      <c r="L55" s="180">
        <f t="shared" ca="1" si="8"/>
        <v>0</v>
      </c>
      <c r="M55" s="181">
        <f t="shared" ca="1" si="9"/>
        <v>361.77000000000004</v>
      </c>
      <c r="N55" s="179">
        <f t="shared" ca="1" si="10"/>
        <v>269.79301283025126</v>
      </c>
      <c r="O55" s="180">
        <f t="shared" ca="1" si="11"/>
        <v>87.030971891533284</v>
      </c>
      <c r="P55" s="180">
        <f t="shared" ca="1" si="12"/>
        <v>4.9500552782154408</v>
      </c>
      <c r="Q55" s="180">
        <f t="shared" ca="1" si="13"/>
        <v>0</v>
      </c>
      <c r="R55" s="181">
        <f t="shared" ca="1" si="14"/>
        <v>361.77403999999996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374.12</v>
      </c>
      <c r="H56" s="182">
        <f t="shared" ca="1" si="2"/>
        <v>361.77404000000001</v>
      </c>
      <c r="I56" s="183">
        <f t="shared" ca="1" si="5"/>
        <v>269.79000000000002</v>
      </c>
      <c r="J56" s="180">
        <f t="shared" ca="1" si="6"/>
        <v>87.03</v>
      </c>
      <c r="K56" s="180">
        <f t="shared" ca="1" si="7"/>
        <v>4.95</v>
      </c>
      <c r="L56" s="180">
        <f t="shared" ca="1" si="8"/>
        <v>0</v>
      </c>
      <c r="M56" s="181">
        <f t="shared" ca="1" si="9"/>
        <v>361.77000000000004</v>
      </c>
      <c r="N56" s="179">
        <f t="shared" ca="1" si="10"/>
        <v>269.79301283025126</v>
      </c>
      <c r="O56" s="180">
        <f t="shared" ca="1" si="11"/>
        <v>87.030971891533284</v>
      </c>
      <c r="P56" s="180">
        <f t="shared" ca="1" si="12"/>
        <v>4.9500552782154408</v>
      </c>
      <c r="Q56" s="180">
        <f t="shared" ca="1" si="13"/>
        <v>0</v>
      </c>
      <c r="R56" s="181">
        <f t="shared" ca="1" si="14"/>
        <v>361.77403999999996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374.12</v>
      </c>
      <c r="H57" s="182">
        <f t="shared" ca="1" si="2"/>
        <v>361.77404000000001</v>
      </c>
      <c r="I57" s="183">
        <f t="shared" ca="1" si="5"/>
        <v>269.79000000000002</v>
      </c>
      <c r="J57" s="180">
        <f t="shared" ca="1" si="6"/>
        <v>87.03</v>
      </c>
      <c r="K57" s="180">
        <f t="shared" ca="1" si="7"/>
        <v>4.95</v>
      </c>
      <c r="L57" s="180">
        <f t="shared" ca="1" si="8"/>
        <v>0</v>
      </c>
      <c r="M57" s="181">
        <f t="shared" ca="1" si="9"/>
        <v>361.77000000000004</v>
      </c>
      <c r="N57" s="179">
        <f t="shared" ca="1" si="10"/>
        <v>269.79301283025126</v>
      </c>
      <c r="O57" s="180">
        <f t="shared" ca="1" si="11"/>
        <v>87.030971891533284</v>
      </c>
      <c r="P57" s="180">
        <f t="shared" ca="1" si="12"/>
        <v>4.9500552782154408</v>
      </c>
      <c r="Q57" s="180">
        <f t="shared" ca="1" si="13"/>
        <v>0</v>
      </c>
      <c r="R57" s="181">
        <f t="shared" ca="1" si="14"/>
        <v>361.77403999999996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374.12</v>
      </c>
      <c r="H58" s="182">
        <f t="shared" ca="1" si="2"/>
        <v>361.77404000000001</v>
      </c>
      <c r="I58" s="183">
        <f t="shared" ca="1" si="5"/>
        <v>269.79000000000002</v>
      </c>
      <c r="J58" s="180">
        <f t="shared" ca="1" si="6"/>
        <v>87.03</v>
      </c>
      <c r="K58" s="180">
        <f t="shared" ca="1" si="7"/>
        <v>4.95</v>
      </c>
      <c r="L58" s="180">
        <f t="shared" ca="1" si="8"/>
        <v>0</v>
      </c>
      <c r="M58" s="181">
        <f t="shared" ca="1" si="9"/>
        <v>361.77000000000004</v>
      </c>
      <c r="N58" s="179">
        <f t="shared" ca="1" si="10"/>
        <v>269.79301283025126</v>
      </c>
      <c r="O58" s="180">
        <f t="shared" ca="1" si="11"/>
        <v>87.030971891533284</v>
      </c>
      <c r="P58" s="180">
        <f t="shared" ca="1" si="12"/>
        <v>4.9500552782154408</v>
      </c>
      <c r="Q58" s="180">
        <f t="shared" ca="1" si="13"/>
        <v>0</v>
      </c>
      <c r="R58" s="181">
        <f t="shared" ca="1" si="14"/>
        <v>361.77403999999996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374.12</v>
      </c>
      <c r="H59" s="182">
        <f t="shared" ca="1" si="2"/>
        <v>361.77404000000001</v>
      </c>
      <c r="I59" s="183">
        <f t="shared" ca="1" si="5"/>
        <v>269.79000000000002</v>
      </c>
      <c r="J59" s="180">
        <f t="shared" ca="1" si="6"/>
        <v>87.03</v>
      </c>
      <c r="K59" s="180">
        <f t="shared" ca="1" si="7"/>
        <v>4.95</v>
      </c>
      <c r="L59" s="180">
        <f t="shared" ca="1" si="8"/>
        <v>0</v>
      </c>
      <c r="M59" s="181">
        <f t="shared" ca="1" si="9"/>
        <v>361.77000000000004</v>
      </c>
      <c r="N59" s="179">
        <f t="shared" ca="1" si="10"/>
        <v>269.79301283025126</v>
      </c>
      <c r="O59" s="180">
        <f t="shared" ca="1" si="11"/>
        <v>87.030971891533284</v>
      </c>
      <c r="P59" s="180">
        <f t="shared" ca="1" si="12"/>
        <v>4.9500552782154408</v>
      </c>
      <c r="Q59" s="180">
        <f t="shared" ca="1" si="13"/>
        <v>0</v>
      </c>
      <c r="R59" s="181">
        <f t="shared" ca="1" si="14"/>
        <v>361.77403999999996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374.12</v>
      </c>
      <c r="H60" s="182">
        <f t="shared" ca="1" si="2"/>
        <v>361.77404000000001</v>
      </c>
      <c r="I60" s="183">
        <f t="shared" ca="1" si="5"/>
        <v>269.79000000000002</v>
      </c>
      <c r="J60" s="180">
        <f t="shared" ca="1" si="6"/>
        <v>87.03</v>
      </c>
      <c r="K60" s="180">
        <f t="shared" ca="1" si="7"/>
        <v>4.95</v>
      </c>
      <c r="L60" s="180">
        <f t="shared" ca="1" si="8"/>
        <v>0</v>
      </c>
      <c r="M60" s="181">
        <f t="shared" ca="1" si="9"/>
        <v>361.77000000000004</v>
      </c>
      <c r="N60" s="179">
        <f t="shared" ca="1" si="10"/>
        <v>269.79301283025126</v>
      </c>
      <c r="O60" s="180">
        <f t="shared" ca="1" si="11"/>
        <v>87.030971891533284</v>
      </c>
      <c r="P60" s="180">
        <f t="shared" ca="1" si="12"/>
        <v>4.9500552782154408</v>
      </c>
      <c r="Q60" s="180">
        <f t="shared" ca="1" si="13"/>
        <v>0</v>
      </c>
      <c r="R60" s="181">
        <f t="shared" ca="1" si="14"/>
        <v>361.77403999999996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374.12</v>
      </c>
      <c r="H61" s="182">
        <f t="shared" ca="1" si="2"/>
        <v>361.77404000000001</v>
      </c>
      <c r="I61" s="183">
        <f t="shared" ca="1" si="5"/>
        <v>269.79000000000002</v>
      </c>
      <c r="J61" s="180">
        <f t="shared" ca="1" si="6"/>
        <v>87.03</v>
      </c>
      <c r="K61" s="180">
        <f t="shared" ca="1" si="7"/>
        <v>4.95</v>
      </c>
      <c r="L61" s="180">
        <f t="shared" ca="1" si="8"/>
        <v>0</v>
      </c>
      <c r="M61" s="181">
        <f t="shared" ca="1" si="9"/>
        <v>361.77000000000004</v>
      </c>
      <c r="N61" s="179">
        <f t="shared" ca="1" si="10"/>
        <v>269.79301283025126</v>
      </c>
      <c r="O61" s="180">
        <f t="shared" ca="1" si="11"/>
        <v>87.030971891533284</v>
      </c>
      <c r="P61" s="180">
        <f t="shared" ca="1" si="12"/>
        <v>4.9500552782154408</v>
      </c>
      <c r="Q61" s="180">
        <f t="shared" ca="1" si="13"/>
        <v>0</v>
      </c>
      <c r="R61" s="181">
        <f t="shared" ca="1" si="14"/>
        <v>361.77403999999996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374.12</v>
      </c>
      <c r="H62" s="182">
        <f t="shared" ca="1" si="2"/>
        <v>361.77404000000001</v>
      </c>
      <c r="I62" s="183">
        <f t="shared" ca="1" si="5"/>
        <v>269.79000000000002</v>
      </c>
      <c r="J62" s="180">
        <f t="shared" ca="1" si="6"/>
        <v>87.03</v>
      </c>
      <c r="K62" s="180">
        <f t="shared" ca="1" si="7"/>
        <v>4.95</v>
      </c>
      <c r="L62" s="180">
        <f t="shared" ca="1" si="8"/>
        <v>0</v>
      </c>
      <c r="M62" s="181">
        <f t="shared" ca="1" si="9"/>
        <v>361.77000000000004</v>
      </c>
      <c r="N62" s="179">
        <f t="shared" ca="1" si="10"/>
        <v>269.79301283025126</v>
      </c>
      <c r="O62" s="180">
        <f t="shared" ca="1" si="11"/>
        <v>87.030971891533284</v>
      </c>
      <c r="P62" s="180">
        <f t="shared" ca="1" si="12"/>
        <v>4.9500552782154408</v>
      </c>
      <c r="Q62" s="180">
        <f t="shared" ca="1" si="13"/>
        <v>0</v>
      </c>
      <c r="R62" s="181">
        <f t="shared" ca="1" si="14"/>
        <v>361.77403999999996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374.12</v>
      </c>
      <c r="H63" s="182">
        <f t="shared" ca="1" si="2"/>
        <v>361.77404000000001</v>
      </c>
      <c r="I63" s="183">
        <f t="shared" ca="1" si="5"/>
        <v>269.79000000000002</v>
      </c>
      <c r="J63" s="180">
        <f t="shared" ca="1" si="6"/>
        <v>87.03</v>
      </c>
      <c r="K63" s="180">
        <f t="shared" ca="1" si="7"/>
        <v>4.95</v>
      </c>
      <c r="L63" s="180">
        <f t="shared" ca="1" si="8"/>
        <v>0</v>
      </c>
      <c r="M63" s="181">
        <f t="shared" ca="1" si="9"/>
        <v>361.77000000000004</v>
      </c>
      <c r="N63" s="179">
        <f t="shared" ca="1" si="10"/>
        <v>269.79301283025126</v>
      </c>
      <c r="O63" s="180">
        <f t="shared" ca="1" si="11"/>
        <v>87.030971891533284</v>
      </c>
      <c r="P63" s="180">
        <f t="shared" ca="1" si="12"/>
        <v>4.9500552782154408</v>
      </c>
      <c r="Q63" s="180">
        <f t="shared" ca="1" si="13"/>
        <v>0</v>
      </c>
      <c r="R63" s="181">
        <f t="shared" ca="1" si="14"/>
        <v>361.77403999999996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374.12</v>
      </c>
      <c r="H64" s="182">
        <f t="shared" ca="1" si="2"/>
        <v>361.77404000000001</v>
      </c>
      <c r="I64" s="183">
        <f t="shared" ca="1" si="5"/>
        <v>269.79000000000002</v>
      </c>
      <c r="J64" s="180">
        <f t="shared" ca="1" si="6"/>
        <v>87.03</v>
      </c>
      <c r="K64" s="180">
        <f t="shared" ca="1" si="7"/>
        <v>4.95</v>
      </c>
      <c r="L64" s="180">
        <f t="shared" ca="1" si="8"/>
        <v>0</v>
      </c>
      <c r="M64" s="181">
        <f t="shared" ca="1" si="9"/>
        <v>361.77000000000004</v>
      </c>
      <c r="N64" s="179">
        <f t="shared" ca="1" si="10"/>
        <v>269.79301283025126</v>
      </c>
      <c r="O64" s="180">
        <f t="shared" ca="1" si="11"/>
        <v>87.030971891533284</v>
      </c>
      <c r="P64" s="180">
        <f t="shared" ca="1" si="12"/>
        <v>4.9500552782154408</v>
      </c>
      <c r="Q64" s="180">
        <f t="shared" ca="1" si="13"/>
        <v>0</v>
      </c>
      <c r="R64" s="181">
        <f t="shared" ca="1" si="14"/>
        <v>361.77403999999996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374.12</v>
      </c>
      <c r="H65" s="182">
        <f t="shared" ca="1" si="2"/>
        <v>361.77404000000001</v>
      </c>
      <c r="I65" s="183">
        <f t="shared" ca="1" si="5"/>
        <v>269.79000000000002</v>
      </c>
      <c r="J65" s="180">
        <f t="shared" ca="1" si="6"/>
        <v>87.03</v>
      </c>
      <c r="K65" s="180">
        <f t="shared" ca="1" si="7"/>
        <v>4.95</v>
      </c>
      <c r="L65" s="180">
        <f t="shared" ca="1" si="8"/>
        <v>0</v>
      </c>
      <c r="M65" s="181">
        <f t="shared" ca="1" si="9"/>
        <v>361.77000000000004</v>
      </c>
      <c r="N65" s="179">
        <f t="shared" ca="1" si="10"/>
        <v>269.79301283025126</v>
      </c>
      <c r="O65" s="180">
        <f t="shared" ca="1" si="11"/>
        <v>87.030971891533284</v>
      </c>
      <c r="P65" s="180">
        <f t="shared" ca="1" si="12"/>
        <v>4.9500552782154408</v>
      </c>
      <c r="Q65" s="180">
        <f t="shared" ca="1" si="13"/>
        <v>0</v>
      </c>
      <c r="R65" s="181">
        <f t="shared" ca="1" si="14"/>
        <v>361.77403999999996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374.12</v>
      </c>
      <c r="H66" s="182">
        <f t="shared" ca="1" si="2"/>
        <v>361.77404000000001</v>
      </c>
      <c r="I66" s="183">
        <f t="shared" ca="1" si="5"/>
        <v>269.79000000000002</v>
      </c>
      <c r="J66" s="180">
        <f t="shared" ca="1" si="6"/>
        <v>87.03</v>
      </c>
      <c r="K66" s="180">
        <f t="shared" ca="1" si="7"/>
        <v>4.95</v>
      </c>
      <c r="L66" s="180">
        <f t="shared" ca="1" si="8"/>
        <v>0</v>
      </c>
      <c r="M66" s="181">
        <f t="shared" ca="1" si="9"/>
        <v>361.77000000000004</v>
      </c>
      <c r="N66" s="179">
        <f t="shared" ca="1" si="10"/>
        <v>269.79301283025126</v>
      </c>
      <c r="O66" s="180">
        <f t="shared" ca="1" si="11"/>
        <v>87.030971891533284</v>
      </c>
      <c r="P66" s="180">
        <f t="shared" ca="1" si="12"/>
        <v>4.9500552782154408</v>
      </c>
      <c r="Q66" s="180">
        <f t="shared" ca="1" si="13"/>
        <v>0</v>
      </c>
      <c r="R66" s="181">
        <f t="shared" ca="1" si="14"/>
        <v>361.77403999999996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374.12</v>
      </c>
      <c r="H67" s="182">
        <f t="shared" ref="H67:H98" ca="1" si="17">INDIRECT("ISGS_Delhi_pp!" &amp; $V$3 &amp; X67)</f>
        <v>361.77404000000001</v>
      </c>
      <c r="I67" s="183">
        <f t="shared" ca="1" si="5"/>
        <v>269.79000000000002</v>
      </c>
      <c r="J67" s="180">
        <f t="shared" ca="1" si="6"/>
        <v>87.03</v>
      </c>
      <c r="K67" s="180">
        <f t="shared" ca="1" si="7"/>
        <v>4.95</v>
      </c>
      <c r="L67" s="180">
        <f t="shared" ca="1" si="8"/>
        <v>0</v>
      </c>
      <c r="M67" s="181">
        <f t="shared" ca="1" si="9"/>
        <v>361.77000000000004</v>
      </c>
      <c r="N67" s="179">
        <f t="shared" ca="1" si="10"/>
        <v>269.79301283025126</v>
      </c>
      <c r="O67" s="180">
        <f t="shared" ca="1" si="11"/>
        <v>87.030971891533284</v>
      </c>
      <c r="P67" s="180">
        <f t="shared" ca="1" si="12"/>
        <v>4.9500552782154408</v>
      </c>
      <c r="Q67" s="180">
        <f t="shared" ca="1" si="13"/>
        <v>0</v>
      </c>
      <c r="R67" s="181">
        <f t="shared" ca="1" si="14"/>
        <v>361.77403999999996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374.12</v>
      </c>
      <c r="H68" s="182">
        <f t="shared" ca="1" si="17"/>
        <v>361.77404000000001</v>
      </c>
      <c r="I68" s="183">
        <f t="shared" ref="I68:I98" ca="1" si="20">INDIRECT("BRPL_EOD!" &amp; $V$3 &amp; X68)</f>
        <v>269.79000000000002</v>
      </c>
      <c r="J68" s="180">
        <f t="shared" ref="J68:J98" ca="1" si="21">INDIRECT("BYPL_EOD!" &amp; $V$3 &amp; X68)</f>
        <v>87.03</v>
      </c>
      <c r="K68" s="180">
        <f t="shared" ref="K68:K98" ca="1" si="22">INDIRECT("TPDDL_EOD!" &amp; $V$3 &amp; X68)</f>
        <v>4.95</v>
      </c>
      <c r="L68" s="180">
        <f t="shared" ref="L68:L98" ca="1" si="23">INDIRECT("NDMC_EOD!" &amp; $V$3 &amp; X68)</f>
        <v>0</v>
      </c>
      <c r="M68" s="181">
        <f t="shared" ref="M68:M98" ca="1" si="24">SUM(I68:L68)</f>
        <v>361.77000000000004</v>
      </c>
      <c r="N68" s="179">
        <f t="shared" ref="N68:N98" ca="1" si="25">INDIRECT("BRPL_ISGS_exbus!" &amp; $V$3 &amp; X68)</f>
        <v>269.79301283025126</v>
      </c>
      <c r="O68" s="180">
        <f t="shared" ref="O68:O98" ca="1" si="26">INDIRECT("BYPL_ISGS_exbus!" &amp; $V$3 &amp; X68)</f>
        <v>87.030971891533284</v>
      </c>
      <c r="P68" s="180">
        <f t="shared" ref="P68:P98" ca="1" si="27">INDIRECT("TPDDL_ISGS_exbus!" &amp; $V$3 &amp; X68)</f>
        <v>4.9500552782154408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361.77403999999996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415.12</v>
      </c>
      <c r="H69" s="182">
        <f t="shared" ca="1" si="17"/>
        <v>401.42104</v>
      </c>
      <c r="I69" s="183">
        <f t="shared" ca="1" si="20"/>
        <v>309.44</v>
      </c>
      <c r="J69" s="180">
        <f t="shared" ca="1" si="21"/>
        <v>87.03</v>
      </c>
      <c r="K69" s="180">
        <f t="shared" ca="1" si="22"/>
        <v>4.95</v>
      </c>
      <c r="L69" s="180">
        <f t="shared" ca="1" si="23"/>
        <v>0</v>
      </c>
      <c r="M69" s="181">
        <f t="shared" ca="1" si="24"/>
        <v>401.42</v>
      </c>
      <c r="N69" s="179">
        <f t="shared" ca="1" si="25"/>
        <v>309.44080169797218</v>
      </c>
      <c r="O69" s="180">
        <f t="shared" ca="1" si="26"/>
        <v>87.03022547755468</v>
      </c>
      <c r="P69" s="180">
        <f t="shared" ca="1" si="27"/>
        <v>4.9500128244731201</v>
      </c>
      <c r="Q69" s="180">
        <f t="shared" ca="1" si="28"/>
        <v>0</v>
      </c>
      <c r="R69" s="181">
        <f t="shared" ca="1" si="29"/>
        <v>401.42103999999995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445.12</v>
      </c>
      <c r="H70" s="182">
        <f t="shared" ca="1" si="17"/>
        <v>430.43104</v>
      </c>
      <c r="I70" s="183">
        <f t="shared" ca="1" si="20"/>
        <v>338.45</v>
      </c>
      <c r="J70" s="180">
        <f t="shared" ca="1" si="21"/>
        <v>87.03</v>
      </c>
      <c r="K70" s="180">
        <f t="shared" ca="1" si="22"/>
        <v>4.95</v>
      </c>
      <c r="L70" s="180">
        <f t="shared" ca="1" si="23"/>
        <v>0</v>
      </c>
      <c r="M70" s="181">
        <f t="shared" ca="1" si="24"/>
        <v>430.43</v>
      </c>
      <c r="N70" s="179">
        <f t="shared" ca="1" si="25"/>
        <v>338.45081775898518</v>
      </c>
      <c r="O70" s="180">
        <f t="shared" ca="1" si="26"/>
        <v>87.030210280881903</v>
      </c>
      <c r="P70" s="180">
        <f t="shared" ca="1" si="27"/>
        <v>4.9500119601328905</v>
      </c>
      <c r="Q70" s="180">
        <f t="shared" ca="1" si="28"/>
        <v>0</v>
      </c>
      <c r="R70" s="181">
        <f t="shared" ca="1" si="29"/>
        <v>430.43103999999994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495.12</v>
      </c>
      <c r="H71" s="182">
        <f t="shared" ca="1" si="17"/>
        <v>478.78104000000002</v>
      </c>
      <c r="I71" s="183">
        <f t="shared" ca="1" si="20"/>
        <v>386.8</v>
      </c>
      <c r="J71" s="180">
        <f t="shared" ca="1" si="21"/>
        <v>87.03</v>
      </c>
      <c r="K71" s="180">
        <f t="shared" ca="1" si="22"/>
        <v>4.95</v>
      </c>
      <c r="L71" s="180">
        <f t="shared" ca="1" si="23"/>
        <v>0</v>
      </c>
      <c r="M71" s="181">
        <f t="shared" ca="1" si="24"/>
        <v>478.78000000000003</v>
      </c>
      <c r="N71" s="179">
        <f t="shared" ca="1" si="25"/>
        <v>386.80084020218055</v>
      </c>
      <c r="O71" s="180">
        <f t="shared" ca="1" si="26"/>
        <v>87.030189045490616</v>
      </c>
      <c r="P71" s="180">
        <f t="shared" ca="1" si="27"/>
        <v>4.9500107523288355</v>
      </c>
      <c r="Q71" s="180">
        <f t="shared" ca="1" si="28"/>
        <v>0</v>
      </c>
      <c r="R71" s="181">
        <f t="shared" ca="1" si="29"/>
        <v>478.78103999999996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520.12</v>
      </c>
      <c r="H72" s="182">
        <f t="shared" ca="1" si="17"/>
        <v>502.95603999999997</v>
      </c>
      <c r="I72" s="183">
        <f t="shared" ca="1" si="20"/>
        <v>410.98</v>
      </c>
      <c r="J72" s="180">
        <f t="shared" ca="1" si="21"/>
        <v>87.03</v>
      </c>
      <c r="K72" s="180">
        <f t="shared" ca="1" si="22"/>
        <v>4.95</v>
      </c>
      <c r="L72" s="180">
        <f t="shared" ca="1" si="23"/>
        <v>0</v>
      </c>
      <c r="M72" s="181">
        <f t="shared" ca="1" si="24"/>
        <v>502.96</v>
      </c>
      <c r="N72" s="179">
        <f t="shared" ca="1" si="25"/>
        <v>410.97676419436937</v>
      </c>
      <c r="O72" s="180">
        <f t="shared" ca="1" si="26"/>
        <v>87.029314778908855</v>
      </c>
      <c r="P72" s="180">
        <f t="shared" ca="1" si="27"/>
        <v>4.949961026721807</v>
      </c>
      <c r="Q72" s="180">
        <f t="shared" ca="1" si="28"/>
        <v>0</v>
      </c>
      <c r="R72" s="181">
        <f t="shared" ca="1" si="29"/>
        <v>502.95604000000003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545.12</v>
      </c>
      <c r="H73" s="182">
        <f t="shared" ca="1" si="17"/>
        <v>527.13103999999998</v>
      </c>
      <c r="I73" s="183">
        <f t="shared" ca="1" si="20"/>
        <v>435.15</v>
      </c>
      <c r="J73" s="180">
        <f t="shared" ca="1" si="21"/>
        <v>87.03</v>
      </c>
      <c r="K73" s="180">
        <f t="shared" ca="1" si="22"/>
        <v>4.95</v>
      </c>
      <c r="L73" s="180">
        <f t="shared" ca="1" si="23"/>
        <v>0</v>
      </c>
      <c r="M73" s="181">
        <f t="shared" ca="1" si="24"/>
        <v>527.13</v>
      </c>
      <c r="N73" s="179">
        <f t="shared" ca="1" si="25"/>
        <v>435.15085852825678</v>
      </c>
      <c r="O73" s="180">
        <f t="shared" ca="1" si="26"/>
        <v>87.030171705651355</v>
      </c>
      <c r="P73" s="180">
        <f t="shared" ca="1" si="27"/>
        <v>4.9500097660918563</v>
      </c>
      <c r="Q73" s="180">
        <f t="shared" ca="1" si="28"/>
        <v>0</v>
      </c>
      <c r="R73" s="181">
        <f t="shared" ca="1" si="29"/>
        <v>527.13103999999998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570.12</v>
      </c>
      <c r="H74" s="182">
        <f t="shared" ca="1" si="17"/>
        <v>551.30604000000005</v>
      </c>
      <c r="I74" s="183">
        <f t="shared" ca="1" si="20"/>
        <v>459.33</v>
      </c>
      <c r="J74" s="180">
        <f t="shared" ca="1" si="21"/>
        <v>87.03</v>
      </c>
      <c r="K74" s="180">
        <f t="shared" ca="1" si="22"/>
        <v>4.95</v>
      </c>
      <c r="L74" s="180">
        <f t="shared" ca="1" si="23"/>
        <v>0</v>
      </c>
      <c r="M74" s="181">
        <f t="shared" ca="1" si="24"/>
        <v>551.31000000000006</v>
      </c>
      <c r="N74" s="179">
        <f t="shared" ca="1" si="25"/>
        <v>459.32670068237468</v>
      </c>
      <c r="O74" s="180">
        <f t="shared" ca="1" si="26"/>
        <v>87.029374872939002</v>
      </c>
      <c r="P74" s="180">
        <f t="shared" ca="1" si="27"/>
        <v>4.9499644446862927</v>
      </c>
      <c r="Q74" s="180">
        <f t="shared" ca="1" si="28"/>
        <v>0</v>
      </c>
      <c r="R74" s="181">
        <f t="shared" ca="1" si="29"/>
        <v>551.30604000000005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602.01949999999999</v>
      </c>
      <c r="H75" s="182">
        <f t="shared" ca="1" si="17"/>
        <v>582.15285600000004</v>
      </c>
      <c r="I75" s="183">
        <f t="shared" ca="1" si="20"/>
        <v>490.17</v>
      </c>
      <c r="J75" s="180">
        <f t="shared" ca="1" si="21"/>
        <v>87.03</v>
      </c>
      <c r="K75" s="180">
        <f t="shared" ca="1" si="22"/>
        <v>4.95</v>
      </c>
      <c r="L75" s="180">
        <f t="shared" ca="1" si="23"/>
        <v>0</v>
      </c>
      <c r="M75" s="181">
        <f t="shared" ca="1" si="24"/>
        <v>582.15000000000009</v>
      </c>
      <c r="N75" s="179">
        <f t="shared" ca="1" si="25"/>
        <v>490.17240475052819</v>
      </c>
      <c r="O75" s="180">
        <f t="shared" ca="1" si="26"/>
        <v>87.030426965009013</v>
      </c>
      <c r="P75" s="180">
        <f t="shared" ca="1" si="27"/>
        <v>4.9500242844627671</v>
      </c>
      <c r="Q75" s="180">
        <f t="shared" ca="1" si="28"/>
        <v>0</v>
      </c>
      <c r="R75" s="181">
        <f t="shared" ca="1" si="29"/>
        <v>582.15285599999993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602.01949999999999</v>
      </c>
      <c r="H76" s="182">
        <f t="shared" ca="1" si="17"/>
        <v>582.15285600000004</v>
      </c>
      <c r="I76" s="183">
        <f t="shared" ca="1" si="20"/>
        <v>490.17</v>
      </c>
      <c r="J76" s="180">
        <f t="shared" ca="1" si="21"/>
        <v>87.03</v>
      </c>
      <c r="K76" s="180">
        <f t="shared" ca="1" si="22"/>
        <v>4.95</v>
      </c>
      <c r="L76" s="180">
        <f t="shared" ca="1" si="23"/>
        <v>0</v>
      </c>
      <c r="M76" s="181">
        <f t="shared" ca="1" si="24"/>
        <v>582.15000000000009</v>
      </c>
      <c r="N76" s="179">
        <f t="shared" ca="1" si="25"/>
        <v>490.17240475052819</v>
      </c>
      <c r="O76" s="180">
        <f t="shared" ca="1" si="26"/>
        <v>87.030426965009013</v>
      </c>
      <c r="P76" s="180">
        <f t="shared" ca="1" si="27"/>
        <v>4.9500242844627671</v>
      </c>
      <c r="Q76" s="180">
        <f t="shared" ca="1" si="28"/>
        <v>0</v>
      </c>
      <c r="R76" s="181">
        <f t="shared" ca="1" si="29"/>
        <v>582.15285599999993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602.01949999999999</v>
      </c>
      <c r="H77" s="182">
        <f t="shared" ca="1" si="17"/>
        <v>582.15285600000004</v>
      </c>
      <c r="I77" s="183">
        <f t="shared" ca="1" si="20"/>
        <v>490.17</v>
      </c>
      <c r="J77" s="180">
        <f t="shared" ca="1" si="21"/>
        <v>87.03</v>
      </c>
      <c r="K77" s="180">
        <f t="shared" ca="1" si="22"/>
        <v>4.95</v>
      </c>
      <c r="L77" s="180">
        <f t="shared" ca="1" si="23"/>
        <v>0</v>
      </c>
      <c r="M77" s="181">
        <f t="shared" ca="1" si="24"/>
        <v>582.15000000000009</v>
      </c>
      <c r="N77" s="179">
        <f t="shared" ca="1" si="25"/>
        <v>490.17240475052819</v>
      </c>
      <c r="O77" s="180">
        <f t="shared" ca="1" si="26"/>
        <v>87.030426965009013</v>
      </c>
      <c r="P77" s="180">
        <f t="shared" ca="1" si="27"/>
        <v>4.9500242844627671</v>
      </c>
      <c r="Q77" s="180">
        <f t="shared" ca="1" si="28"/>
        <v>0</v>
      </c>
      <c r="R77" s="181">
        <f t="shared" ca="1" si="29"/>
        <v>582.15285599999993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602.01949999999999</v>
      </c>
      <c r="H78" s="182">
        <f t="shared" ca="1" si="17"/>
        <v>582.15285600000004</v>
      </c>
      <c r="I78" s="183">
        <f t="shared" ca="1" si="20"/>
        <v>490.17</v>
      </c>
      <c r="J78" s="180">
        <f t="shared" ca="1" si="21"/>
        <v>87.03</v>
      </c>
      <c r="K78" s="180">
        <f t="shared" ca="1" si="22"/>
        <v>4.95</v>
      </c>
      <c r="L78" s="180">
        <f t="shared" ca="1" si="23"/>
        <v>0</v>
      </c>
      <c r="M78" s="181">
        <f t="shared" ca="1" si="24"/>
        <v>582.15000000000009</v>
      </c>
      <c r="N78" s="179">
        <f t="shared" ca="1" si="25"/>
        <v>490.17240475052819</v>
      </c>
      <c r="O78" s="180">
        <f t="shared" ca="1" si="26"/>
        <v>87.030426965009013</v>
      </c>
      <c r="P78" s="180">
        <f t="shared" ca="1" si="27"/>
        <v>4.9500242844627671</v>
      </c>
      <c r="Q78" s="180">
        <f t="shared" ca="1" si="28"/>
        <v>0</v>
      </c>
      <c r="R78" s="181">
        <f t="shared" ca="1" si="29"/>
        <v>582.15285599999993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602.01949999999999</v>
      </c>
      <c r="H79" s="182">
        <f t="shared" ca="1" si="17"/>
        <v>582.15285600000004</v>
      </c>
      <c r="I79" s="183">
        <f t="shared" ca="1" si="20"/>
        <v>490.17</v>
      </c>
      <c r="J79" s="180">
        <f t="shared" ca="1" si="21"/>
        <v>87.03</v>
      </c>
      <c r="K79" s="180">
        <f t="shared" ca="1" si="22"/>
        <v>4.95</v>
      </c>
      <c r="L79" s="180">
        <f t="shared" ca="1" si="23"/>
        <v>0</v>
      </c>
      <c r="M79" s="181">
        <f t="shared" ca="1" si="24"/>
        <v>582.15000000000009</v>
      </c>
      <c r="N79" s="179">
        <f t="shared" ca="1" si="25"/>
        <v>490.17240475052819</v>
      </c>
      <c r="O79" s="180">
        <f t="shared" ca="1" si="26"/>
        <v>87.030426965009013</v>
      </c>
      <c r="P79" s="180">
        <f t="shared" ca="1" si="27"/>
        <v>4.9500242844627671</v>
      </c>
      <c r="Q79" s="180">
        <f t="shared" ca="1" si="28"/>
        <v>0</v>
      </c>
      <c r="R79" s="181">
        <f t="shared" ca="1" si="29"/>
        <v>582.15285599999993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545.12</v>
      </c>
      <c r="H80" s="182">
        <f t="shared" ca="1" si="17"/>
        <v>527.13103999999998</v>
      </c>
      <c r="I80" s="183">
        <f t="shared" ca="1" si="20"/>
        <v>435.15</v>
      </c>
      <c r="J80" s="180">
        <f t="shared" ca="1" si="21"/>
        <v>87.03</v>
      </c>
      <c r="K80" s="180">
        <f t="shared" ca="1" si="22"/>
        <v>4.95</v>
      </c>
      <c r="L80" s="180">
        <f t="shared" ca="1" si="23"/>
        <v>0</v>
      </c>
      <c r="M80" s="181">
        <f t="shared" ca="1" si="24"/>
        <v>527.13</v>
      </c>
      <c r="N80" s="179">
        <f t="shared" ca="1" si="25"/>
        <v>435.15085852825678</v>
      </c>
      <c r="O80" s="180">
        <f t="shared" ca="1" si="26"/>
        <v>87.030171705651355</v>
      </c>
      <c r="P80" s="180">
        <f t="shared" ca="1" si="27"/>
        <v>4.9500097660918563</v>
      </c>
      <c r="Q80" s="180">
        <f t="shared" ca="1" si="28"/>
        <v>0</v>
      </c>
      <c r="R80" s="181">
        <f t="shared" ca="1" si="29"/>
        <v>527.13103999999998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545.12</v>
      </c>
      <c r="H81" s="182">
        <f t="shared" ca="1" si="17"/>
        <v>527.13103999999998</v>
      </c>
      <c r="I81" s="183">
        <f t="shared" ca="1" si="20"/>
        <v>435.15</v>
      </c>
      <c r="J81" s="180">
        <f t="shared" ca="1" si="21"/>
        <v>87.03</v>
      </c>
      <c r="K81" s="180">
        <f t="shared" ca="1" si="22"/>
        <v>4.95</v>
      </c>
      <c r="L81" s="180">
        <f t="shared" ca="1" si="23"/>
        <v>0</v>
      </c>
      <c r="M81" s="181">
        <f t="shared" ca="1" si="24"/>
        <v>527.13</v>
      </c>
      <c r="N81" s="179">
        <f t="shared" ca="1" si="25"/>
        <v>435.15085852825678</v>
      </c>
      <c r="O81" s="180">
        <f t="shared" ca="1" si="26"/>
        <v>87.030171705651355</v>
      </c>
      <c r="P81" s="180">
        <f t="shared" ca="1" si="27"/>
        <v>4.9500097660918563</v>
      </c>
      <c r="Q81" s="180">
        <f t="shared" ca="1" si="28"/>
        <v>0</v>
      </c>
      <c r="R81" s="181">
        <f t="shared" ca="1" si="29"/>
        <v>527.13103999999998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575.12</v>
      </c>
      <c r="H82" s="182">
        <f t="shared" ca="1" si="17"/>
        <v>556.14103999999998</v>
      </c>
      <c r="I82" s="183">
        <f t="shared" ca="1" si="20"/>
        <v>464.16</v>
      </c>
      <c r="J82" s="180">
        <f t="shared" ca="1" si="21"/>
        <v>87.03</v>
      </c>
      <c r="K82" s="180">
        <f t="shared" ca="1" si="22"/>
        <v>4.95</v>
      </c>
      <c r="L82" s="180">
        <f t="shared" ca="1" si="23"/>
        <v>0</v>
      </c>
      <c r="M82" s="181">
        <f t="shared" ca="1" si="24"/>
        <v>556.1400000000001</v>
      </c>
      <c r="N82" s="179">
        <f t="shared" ca="1" si="25"/>
        <v>464.16086799438983</v>
      </c>
      <c r="O82" s="180">
        <f t="shared" ca="1" si="26"/>
        <v>87.030162748948086</v>
      </c>
      <c r="P82" s="180">
        <f t="shared" ca="1" si="27"/>
        <v>4.9500092566619909</v>
      </c>
      <c r="Q82" s="180">
        <f t="shared" ca="1" si="28"/>
        <v>0</v>
      </c>
      <c r="R82" s="181">
        <f t="shared" ca="1" si="29"/>
        <v>556.14103999999998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606.20849999999996</v>
      </c>
      <c r="H83" s="182">
        <f t="shared" ca="1" si="17"/>
        <v>586.20362</v>
      </c>
      <c r="I83" s="183">
        <f t="shared" ca="1" si="20"/>
        <v>490.17</v>
      </c>
      <c r="J83" s="180">
        <f t="shared" ca="1" si="21"/>
        <v>87.03</v>
      </c>
      <c r="K83" s="180">
        <f t="shared" ca="1" si="22"/>
        <v>9</v>
      </c>
      <c r="L83" s="180">
        <f t="shared" ca="1" si="23"/>
        <v>0</v>
      </c>
      <c r="M83" s="181">
        <f t="shared" ca="1" si="24"/>
        <v>586.20000000000005</v>
      </c>
      <c r="N83" s="179">
        <f t="shared" ca="1" si="25"/>
        <v>490.17302697952914</v>
      </c>
      <c r="O83" s="180">
        <f t="shared" ca="1" si="26"/>
        <v>87.030537442169901</v>
      </c>
      <c r="P83" s="180">
        <f t="shared" ca="1" si="27"/>
        <v>9.0000555783009197</v>
      </c>
      <c r="Q83" s="180">
        <f t="shared" ca="1" si="28"/>
        <v>0</v>
      </c>
      <c r="R83" s="181">
        <f t="shared" ca="1" si="29"/>
        <v>586.20362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602.01949999999999</v>
      </c>
      <c r="H84" s="182">
        <f t="shared" ca="1" si="17"/>
        <v>582.15285600000004</v>
      </c>
      <c r="I84" s="183">
        <f t="shared" ca="1" si="20"/>
        <v>490.17</v>
      </c>
      <c r="J84" s="180">
        <f t="shared" ca="1" si="21"/>
        <v>87.03</v>
      </c>
      <c r="K84" s="180">
        <f t="shared" ca="1" si="22"/>
        <v>4.95</v>
      </c>
      <c r="L84" s="180">
        <f t="shared" ca="1" si="23"/>
        <v>0</v>
      </c>
      <c r="M84" s="181">
        <f t="shared" ca="1" si="24"/>
        <v>582.15000000000009</v>
      </c>
      <c r="N84" s="179">
        <f t="shared" ca="1" si="25"/>
        <v>490.17240475052819</v>
      </c>
      <c r="O84" s="180">
        <f t="shared" ca="1" si="26"/>
        <v>87.030426965009013</v>
      </c>
      <c r="P84" s="180">
        <f t="shared" ca="1" si="27"/>
        <v>4.9500242844627671</v>
      </c>
      <c r="Q84" s="180">
        <f t="shared" ca="1" si="28"/>
        <v>0</v>
      </c>
      <c r="R84" s="181">
        <f t="shared" ca="1" si="29"/>
        <v>582.15285599999993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602.01949999999999</v>
      </c>
      <c r="H85" s="182">
        <f t="shared" ca="1" si="17"/>
        <v>582.15285600000004</v>
      </c>
      <c r="I85" s="183">
        <f t="shared" ca="1" si="20"/>
        <v>490.17</v>
      </c>
      <c r="J85" s="180">
        <f t="shared" ca="1" si="21"/>
        <v>87.03</v>
      </c>
      <c r="K85" s="180">
        <f t="shared" ca="1" si="22"/>
        <v>4.95</v>
      </c>
      <c r="L85" s="180">
        <f t="shared" ca="1" si="23"/>
        <v>0</v>
      </c>
      <c r="M85" s="181">
        <f t="shared" ca="1" si="24"/>
        <v>582.15000000000009</v>
      </c>
      <c r="N85" s="179">
        <f t="shared" ca="1" si="25"/>
        <v>490.17240475052819</v>
      </c>
      <c r="O85" s="180">
        <f t="shared" ca="1" si="26"/>
        <v>87.030426965009013</v>
      </c>
      <c r="P85" s="180">
        <f t="shared" ca="1" si="27"/>
        <v>4.9500242844627671</v>
      </c>
      <c r="Q85" s="180">
        <f t="shared" ca="1" si="28"/>
        <v>0</v>
      </c>
      <c r="R85" s="181">
        <f t="shared" ca="1" si="29"/>
        <v>582.15285599999993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545.12</v>
      </c>
      <c r="H86" s="182">
        <f t="shared" ca="1" si="17"/>
        <v>527.13103999999998</v>
      </c>
      <c r="I86" s="183">
        <f t="shared" ca="1" si="20"/>
        <v>435.15</v>
      </c>
      <c r="J86" s="180">
        <f t="shared" ca="1" si="21"/>
        <v>87.03</v>
      </c>
      <c r="K86" s="180">
        <f t="shared" ca="1" si="22"/>
        <v>4.95</v>
      </c>
      <c r="L86" s="180">
        <f t="shared" ca="1" si="23"/>
        <v>0</v>
      </c>
      <c r="M86" s="181">
        <f t="shared" ca="1" si="24"/>
        <v>527.13</v>
      </c>
      <c r="N86" s="179">
        <f t="shared" ca="1" si="25"/>
        <v>435.15085852825678</v>
      </c>
      <c r="O86" s="180">
        <f t="shared" ca="1" si="26"/>
        <v>87.030171705651355</v>
      </c>
      <c r="P86" s="180">
        <f t="shared" ca="1" si="27"/>
        <v>4.9500097660918563</v>
      </c>
      <c r="Q86" s="180">
        <f t="shared" ca="1" si="28"/>
        <v>0</v>
      </c>
      <c r="R86" s="181">
        <f t="shared" ca="1" si="29"/>
        <v>527.13103999999998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545.12</v>
      </c>
      <c r="H87" s="182">
        <f t="shared" ca="1" si="17"/>
        <v>527.13103999999998</v>
      </c>
      <c r="I87" s="183">
        <f t="shared" ca="1" si="20"/>
        <v>435.15</v>
      </c>
      <c r="J87" s="180">
        <f t="shared" ca="1" si="21"/>
        <v>87.03</v>
      </c>
      <c r="K87" s="180">
        <f t="shared" ca="1" si="22"/>
        <v>4.95</v>
      </c>
      <c r="L87" s="180">
        <f t="shared" ca="1" si="23"/>
        <v>0</v>
      </c>
      <c r="M87" s="181">
        <f t="shared" ca="1" si="24"/>
        <v>527.13</v>
      </c>
      <c r="N87" s="179">
        <f t="shared" ca="1" si="25"/>
        <v>435.15085852825678</v>
      </c>
      <c r="O87" s="180">
        <f t="shared" ca="1" si="26"/>
        <v>87.030171705651355</v>
      </c>
      <c r="P87" s="180">
        <f t="shared" ca="1" si="27"/>
        <v>4.9500097660918563</v>
      </c>
      <c r="Q87" s="180">
        <f t="shared" ca="1" si="28"/>
        <v>0</v>
      </c>
      <c r="R87" s="181">
        <f t="shared" ca="1" si="29"/>
        <v>527.13103999999998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545.12</v>
      </c>
      <c r="H88" s="182">
        <f t="shared" ca="1" si="17"/>
        <v>527.13103999999998</v>
      </c>
      <c r="I88" s="183">
        <f t="shared" ca="1" si="20"/>
        <v>435.15</v>
      </c>
      <c r="J88" s="180">
        <f t="shared" ca="1" si="21"/>
        <v>87.03</v>
      </c>
      <c r="K88" s="180">
        <f t="shared" ca="1" si="22"/>
        <v>4.95</v>
      </c>
      <c r="L88" s="180">
        <f t="shared" ca="1" si="23"/>
        <v>0</v>
      </c>
      <c r="M88" s="181">
        <f t="shared" ca="1" si="24"/>
        <v>527.13</v>
      </c>
      <c r="N88" s="179">
        <f t="shared" ca="1" si="25"/>
        <v>435.15085852825678</v>
      </c>
      <c r="O88" s="180">
        <f t="shared" ca="1" si="26"/>
        <v>87.030171705651355</v>
      </c>
      <c r="P88" s="180">
        <f t="shared" ca="1" si="27"/>
        <v>4.9500097660918563</v>
      </c>
      <c r="Q88" s="180">
        <f t="shared" ca="1" si="28"/>
        <v>0</v>
      </c>
      <c r="R88" s="181">
        <f t="shared" ca="1" si="29"/>
        <v>527.13103999999998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545.12</v>
      </c>
      <c r="H89" s="182">
        <f t="shared" ca="1" si="17"/>
        <v>527.13103999999998</v>
      </c>
      <c r="I89" s="183">
        <f t="shared" ca="1" si="20"/>
        <v>435.15</v>
      </c>
      <c r="J89" s="180">
        <f t="shared" ca="1" si="21"/>
        <v>87.03</v>
      </c>
      <c r="K89" s="180">
        <f t="shared" ca="1" si="22"/>
        <v>4.95</v>
      </c>
      <c r="L89" s="180">
        <f t="shared" ca="1" si="23"/>
        <v>0</v>
      </c>
      <c r="M89" s="181">
        <f t="shared" ca="1" si="24"/>
        <v>527.13</v>
      </c>
      <c r="N89" s="179">
        <f t="shared" ca="1" si="25"/>
        <v>435.15085852825678</v>
      </c>
      <c r="O89" s="180">
        <f t="shared" ca="1" si="26"/>
        <v>87.030171705651355</v>
      </c>
      <c r="P89" s="180">
        <f t="shared" ca="1" si="27"/>
        <v>4.9500097660918563</v>
      </c>
      <c r="Q89" s="180">
        <f t="shared" ca="1" si="28"/>
        <v>0</v>
      </c>
      <c r="R89" s="181">
        <f t="shared" ca="1" si="29"/>
        <v>527.13103999999998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545.12</v>
      </c>
      <c r="H90" s="182">
        <f t="shared" ca="1" si="17"/>
        <v>527.13103999999998</v>
      </c>
      <c r="I90" s="183">
        <f t="shared" ca="1" si="20"/>
        <v>435.15</v>
      </c>
      <c r="J90" s="180">
        <f t="shared" ca="1" si="21"/>
        <v>87.03</v>
      </c>
      <c r="K90" s="180">
        <f t="shared" ca="1" si="22"/>
        <v>4.95</v>
      </c>
      <c r="L90" s="180">
        <f t="shared" ca="1" si="23"/>
        <v>0</v>
      </c>
      <c r="M90" s="181">
        <f t="shared" ca="1" si="24"/>
        <v>527.13</v>
      </c>
      <c r="N90" s="179">
        <f t="shared" ca="1" si="25"/>
        <v>435.15085852825678</v>
      </c>
      <c r="O90" s="180">
        <f t="shared" ca="1" si="26"/>
        <v>87.030171705651355</v>
      </c>
      <c r="P90" s="180">
        <f t="shared" ca="1" si="27"/>
        <v>4.9500097660918563</v>
      </c>
      <c r="Q90" s="180">
        <f t="shared" ca="1" si="28"/>
        <v>0</v>
      </c>
      <c r="R90" s="181">
        <f t="shared" ca="1" si="29"/>
        <v>527.13103999999998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545.12</v>
      </c>
      <c r="H91" s="182">
        <f t="shared" ca="1" si="17"/>
        <v>527.13103999999998</v>
      </c>
      <c r="I91" s="183">
        <f t="shared" ca="1" si="20"/>
        <v>435.15</v>
      </c>
      <c r="J91" s="180">
        <f t="shared" ca="1" si="21"/>
        <v>87.03</v>
      </c>
      <c r="K91" s="180">
        <f t="shared" ca="1" si="22"/>
        <v>4.95</v>
      </c>
      <c r="L91" s="180">
        <f t="shared" ca="1" si="23"/>
        <v>0</v>
      </c>
      <c r="M91" s="181">
        <f t="shared" ca="1" si="24"/>
        <v>527.13</v>
      </c>
      <c r="N91" s="179">
        <f t="shared" ca="1" si="25"/>
        <v>435.15085852825678</v>
      </c>
      <c r="O91" s="180">
        <f t="shared" ca="1" si="26"/>
        <v>87.030171705651355</v>
      </c>
      <c r="P91" s="180">
        <f t="shared" ca="1" si="27"/>
        <v>4.9500097660918563</v>
      </c>
      <c r="Q91" s="180">
        <f t="shared" ca="1" si="28"/>
        <v>0</v>
      </c>
      <c r="R91" s="181">
        <f t="shared" ca="1" si="29"/>
        <v>527.13103999999998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545.12</v>
      </c>
      <c r="H92" s="182">
        <f t="shared" ca="1" si="17"/>
        <v>527.13103999999998</v>
      </c>
      <c r="I92" s="183">
        <f t="shared" ca="1" si="20"/>
        <v>435.15</v>
      </c>
      <c r="J92" s="180">
        <f t="shared" ca="1" si="21"/>
        <v>87.03</v>
      </c>
      <c r="K92" s="180">
        <f t="shared" ca="1" si="22"/>
        <v>4.95</v>
      </c>
      <c r="L92" s="180">
        <f t="shared" ca="1" si="23"/>
        <v>0</v>
      </c>
      <c r="M92" s="181">
        <f t="shared" ca="1" si="24"/>
        <v>527.13</v>
      </c>
      <c r="N92" s="179">
        <f t="shared" ca="1" si="25"/>
        <v>435.15085852825678</v>
      </c>
      <c r="O92" s="180">
        <f t="shared" ca="1" si="26"/>
        <v>87.030171705651355</v>
      </c>
      <c r="P92" s="180">
        <f t="shared" ca="1" si="27"/>
        <v>4.9500097660918563</v>
      </c>
      <c r="Q92" s="180">
        <f t="shared" ca="1" si="28"/>
        <v>0</v>
      </c>
      <c r="R92" s="181">
        <f t="shared" ca="1" si="29"/>
        <v>527.13103999999998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495.12</v>
      </c>
      <c r="H93" s="182">
        <f t="shared" ca="1" si="17"/>
        <v>478.78104000000002</v>
      </c>
      <c r="I93" s="183">
        <f t="shared" ca="1" si="20"/>
        <v>386.8</v>
      </c>
      <c r="J93" s="180">
        <f t="shared" ca="1" si="21"/>
        <v>87.03</v>
      </c>
      <c r="K93" s="180">
        <f t="shared" ca="1" si="22"/>
        <v>4.95</v>
      </c>
      <c r="L93" s="180">
        <f t="shared" ca="1" si="23"/>
        <v>0</v>
      </c>
      <c r="M93" s="181">
        <f t="shared" ca="1" si="24"/>
        <v>478.78000000000003</v>
      </c>
      <c r="N93" s="179">
        <f t="shared" ca="1" si="25"/>
        <v>386.80084020218055</v>
      </c>
      <c r="O93" s="180">
        <f t="shared" ca="1" si="26"/>
        <v>87.030189045490616</v>
      </c>
      <c r="P93" s="180">
        <f t="shared" ca="1" si="27"/>
        <v>4.9500107523288355</v>
      </c>
      <c r="Q93" s="180">
        <f t="shared" ca="1" si="28"/>
        <v>0</v>
      </c>
      <c r="R93" s="181">
        <f t="shared" ca="1" si="29"/>
        <v>478.78103999999996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495.12</v>
      </c>
      <c r="H94" s="182">
        <f t="shared" ca="1" si="17"/>
        <v>478.78104000000002</v>
      </c>
      <c r="I94" s="183">
        <f t="shared" ca="1" si="20"/>
        <v>386.8</v>
      </c>
      <c r="J94" s="180">
        <f t="shared" ca="1" si="21"/>
        <v>87.03</v>
      </c>
      <c r="K94" s="180">
        <f t="shared" ca="1" si="22"/>
        <v>4.95</v>
      </c>
      <c r="L94" s="180">
        <f t="shared" ca="1" si="23"/>
        <v>0</v>
      </c>
      <c r="M94" s="181">
        <f t="shared" ca="1" si="24"/>
        <v>478.78000000000003</v>
      </c>
      <c r="N94" s="179">
        <f t="shared" ca="1" si="25"/>
        <v>386.80084020218055</v>
      </c>
      <c r="O94" s="180">
        <f t="shared" ca="1" si="26"/>
        <v>87.030189045490616</v>
      </c>
      <c r="P94" s="180">
        <f t="shared" ca="1" si="27"/>
        <v>4.9500107523288355</v>
      </c>
      <c r="Q94" s="180">
        <f t="shared" ca="1" si="28"/>
        <v>0</v>
      </c>
      <c r="R94" s="181">
        <f t="shared" ca="1" si="29"/>
        <v>478.78103999999996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495.12</v>
      </c>
      <c r="H95" s="182">
        <f t="shared" ca="1" si="17"/>
        <v>478.78104000000002</v>
      </c>
      <c r="I95" s="183">
        <f t="shared" ca="1" si="20"/>
        <v>386.8</v>
      </c>
      <c r="J95" s="180">
        <f t="shared" ca="1" si="21"/>
        <v>87.03</v>
      </c>
      <c r="K95" s="180">
        <f t="shared" ca="1" si="22"/>
        <v>4.95</v>
      </c>
      <c r="L95" s="180">
        <f t="shared" ca="1" si="23"/>
        <v>0</v>
      </c>
      <c r="M95" s="181">
        <f t="shared" ca="1" si="24"/>
        <v>478.78000000000003</v>
      </c>
      <c r="N95" s="179">
        <f t="shared" ca="1" si="25"/>
        <v>386.80084020218055</v>
      </c>
      <c r="O95" s="180">
        <f t="shared" ca="1" si="26"/>
        <v>87.030189045490616</v>
      </c>
      <c r="P95" s="180">
        <f t="shared" ca="1" si="27"/>
        <v>4.9500107523288355</v>
      </c>
      <c r="Q95" s="180">
        <f t="shared" ca="1" si="28"/>
        <v>0</v>
      </c>
      <c r="R95" s="181">
        <f t="shared" ca="1" si="29"/>
        <v>478.78103999999996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495.12</v>
      </c>
      <c r="H96" s="182">
        <f t="shared" ca="1" si="17"/>
        <v>478.78104000000002</v>
      </c>
      <c r="I96" s="183">
        <f t="shared" ca="1" si="20"/>
        <v>386.8</v>
      </c>
      <c r="J96" s="180">
        <f t="shared" ca="1" si="21"/>
        <v>87.03</v>
      </c>
      <c r="K96" s="180">
        <f t="shared" ca="1" si="22"/>
        <v>4.95</v>
      </c>
      <c r="L96" s="180">
        <f t="shared" ca="1" si="23"/>
        <v>0</v>
      </c>
      <c r="M96" s="181">
        <f t="shared" ca="1" si="24"/>
        <v>478.78000000000003</v>
      </c>
      <c r="N96" s="179">
        <f t="shared" ca="1" si="25"/>
        <v>386.80084020218055</v>
      </c>
      <c r="O96" s="180">
        <f t="shared" ca="1" si="26"/>
        <v>87.030189045490616</v>
      </c>
      <c r="P96" s="180">
        <f t="shared" ca="1" si="27"/>
        <v>4.9500107523288355</v>
      </c>
      <c r="Q96" s="180">
        <f t="shared" ca="1" si="28"/>
        <v>0</v>
      </c>
      <c r="R96" s="181">
        <f t="shared" ca="1" si="29"/>
        <v>478.78103999999996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455.12</v>
      </c>
      <c r="H97" s="182">
        <f t="shared" ca="1" si="17"/>
        <v>440.10104000000001</v>
      </c>
      <c r="I97" s="183">
        <f t="shared" ca="1" si="20"/>
        <v>348.12</v>
      </c>
      <c r="J97" s="180">
        <f t="shared" ca="1" si="21"/>
        <v>87.03</v>
      </c>
      <c r="K97" s="180">
        <f t="shared" ca="1" si="22"/>
        <v>4.95</v>
      </c>
      <c r="L97" s="180">
        <f t="shared" ca="1" si="23"/>
        <v>0</v>
      </c>
      <c r="M97" s="181">
        <f t="shared" ca="1" si="24"/>
        <v>440.09999999999997</v>
      </c>
      <c r="N97" s="179">
        <f t="shared" ca="1" si="25"/>
        <v>348.12082264212683</v>
      </c>
      <c r="O97" s="180">
        <f t="shared" ca="1" si="26"/>
        <v>87.030205660531706</v>
      </c>
      <c r="P97" s="180">
        <f t="shared" ca="1" si="27"/>
        <v>4.9500116973415142</v>
      </c>
      <c r="Q97" s="180">
        <f t="shared" ca="1" si="28"/>
        <v>0</v>
      </c>
      <c r="R97" s="181">
        <f t="shared" ca="1" si="29"/>
        <v>440.10104000000001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435.12</v>
      </c>
      <c r="H98" s="187">
        <f t="shared" ca="1" si="17"/>
        <v>420.76103999999998</v>
      </c>
      <c r="I98" s="188">
        <f t="shared" ca="1" si="20"/>
        <v>328.78</v>
      </c>
      <c r="J98" s="185">
        <f t="shared" ca="1" si="21"/>
        <v>87.03</v>
      </c>
      <c r="K98" s="185">
        <f t="shared" ca="1" si="22"/>
        <v>4.95</v>
      </c>
      <c r="L98" s="185">
        <f t="shared" ca="1" si="23"/>
        <v>0</v>
      </c>
      <c r="M98" s="186">
        <f t="shared" ca="1" si="24"/>
        <v>420.75999999999993</v>
      </c>
      <c r="N98" s="184">
        <f t="shared" ca="1" si="25"/>
        <v>328.78081265139275</v>
      </c>
      <c r="O98" s="185">
        <f t="shared" ca="1" si="26"/>
        <v>87.030215113603958</v>
      </c>
      <c r="P98" s="185">
        <f t="shared" ca="1" si="27"/>
        <v>4.950012235003328</v>
      </c>
      <c r="Q98" s="185">
        <f t="shared" ca="1" si="28"/>
        <v>0</v>
      </c>
      <c r="R98" s="186">
        <f t="shared" ca="1" si="29"/>
        <v>420.76104000000004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10.938726250000006</v>
      </c>
      <c r="H99" s="59">
        <f t="shared" ca="1" si="30"/>
        <v>10.577748283000007</v>
      </c>
      <c r="I99" s="171">
        <f t="shared" ca="1" si="30"/>
        <v>8.3691775000000028</v>
      </c>
      <c r="J99" s="54">
        <f t="shared" ca="1" si="30"/>
        <v>2.0887199999999986</v>
      </c>
      <c r="K99" s="54">
        <f t="shared" ca="1" si="30"/>
        <v>0.11981249999999982</v>
      </c>
      <c r="L99" s="54">
        <f t="shared" ca="1" si="30"/>
        <v>0</v>
      </c>
      <c r="M99" s="55">
        <f t="shared" ca="1" si="30"/>
        <v>10.577710000000002</v>
      </c>
      <c r="N99" s="56">
        <f t="shared" ca="1" si="30"/>
        <v>8.3692071721536898</v>
      </c>
      <c r="O99" s="54">
        <f t="shared" ca="1" si="30"/>
        <v>2.0887281415285264</v>
      </c>
      <c r="P99" s="54">
        <f t="shared" ca="1" si="30"/>
        <v>0.11981296931777999</v>
      </c>
      <c r="Q99" s="54">
        <f t="shared" ca="1" si="30"/>
        <v>0</v>
      </c>
      <c r="R99" s="55">
        <f t="shared" ca="1" si="30"/>
        <v>10.577748283000007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-8.0730351021429669E-4</v>
      </c>
      <c r="L3" s="24">
        <f>BRPL_EOD!L3-BRPL_ISGS_exbus!L3</f>
        <v>2.5210541392173269E-4</v>
      </c>
      <c r="M3" s="24">
        <f>BRPL_EOD!M3-BRPL_ISGS_exbus!M3</f>
        <v>-2.7724820143930629E-3</v>
      </c>
      <c r="N3" s="24">
        <f>BRPL_EOD!N3-BRPL_ISGS_exbus!N3</f>
        <v>2.1170745896554877E-3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1.9251052631572563E-3</v>
      </c>
      <c r="R3" s="24">
        <f>BRPL_EOD!R3-BRPL_ISGS_exbus!R3</f>
        <v>-5.2945312500014552E-3</v>
      </c>
      <c r="S3" s="24">
        <f>BRPL_EOD!S3-BRPL_ISGS_exbus!S3</f>
        <v>6.7410314595228726E-4</v>
      </c>
      <c r="T3" s="24">
        <f>BRPL_EOD!T3-BRPL_ISGS_exbus!T3</f>
        <v>0</v>
      </c>
      <c r="U3" s="24">
        <f>BRPL_EOD!U3-BRPL_ISGS_exbus!U3</f>
        <v>1.9740674157731064E-4</v>
      </c>
      <c r="V3" s="24">
        <f>BRPL_EOD!V3-BRPL_ISGS_exbus!V3</f>
        <v>2.0527501656886216E-4</v>
      </c>
      <c r="W3" s="24">
        <f>BRPL_EOD!W3-BRPL_ISGS_exbus!W3</f>
        <v>4.3459937888208344E-3</v>
      </c>
      <c r="X3" s="24">
        <f>BRPL_EOD!X3-BRPL_ISGS_exbus!X3</f>
        <v>2.3467178252971621E-3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-8.0730351021429669E-4</v>
      </c>
      <c r="L4" s="24">
        <f>BRPL_EOD!L4-BRPL_ISGS_exbus!L4</f>
        <v>2.5210541392173269E-4</v>
      </c>
      <c r="M4" s="24">
        <f>BRPL_EOD!M4-BRPL_ISGS_exbus!M4</f>
        <v>-2.7724820143930629E-3</v>
      </c>
      <c r="N4" s="24">
        <f>BRPL_EOD!N4-BRPL_ISGS_exbus!N4</f>
        <v>2.1170745896554877E-3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1.9251052631572563E-3</v>
      </c>
      <c r="R4" s="24">
        <f>BRPL_EOD!R4-BRPL_ISGS_exbus!R4</f>
        <v>-5.2945312500014552E-3</v>
      </c>
      <c r="S4" s="24">
        <f>BRPL_EOD!S4-BRPL_ISGS_exbus!S4</f>
        <v>6.7410314595228726E-4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2.0527501656886216E-4</v>
      </c>
      <c r="W4" s="24">
        <f>BRPL_EOD!W4-BRPL_ISGS_exbus!W4</f>
        <v>4.3459937888208344E-3</v>
      </c>
      <c r="X4" s="24">
        <f>BRPL_EOD!X4-BRPL_ISGS_exbus!X4</f>
        <v>2.3467178252971621E-3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-7.7628714785760167E-4</v>
      </c>
      <c r="L5" s="24">
        <f>BRPL_EOD!L5-BRPL_ISGS_exbus!L5</f>
        <v>5.4951495437105535E-5</v>
      </c>
      <c r="M5" s="24">
        <f>BRPL_EOD!M5-BRPL_ISGS_exbus!M5</f>
        <v>-2.7724820143930629E-3</v>
      </c>
      <c r="N5" s="24">
        <f>BRPL_EOD!N5-BRPL_ISGS_exbus!N5</f>
        <v>2.1170745896554877E-3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-1.7303625377640408E-3</v>
      </c>
      <c r="R5" s="24">
        <f>BRPL_EOD!R5-BRPL_ISGS_exbus!R5</f>
        <v>-5.2945312500014552E-3</v>
      </c>
      <c r="S5" s="24">
        <f>BRPL_EOD!S5-BRPL_ISGS_exbus!S5</f>
        <v>8.1511705684711444E-5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2.0527501656886216E-4</v>
      </c>
      <c r="W5" s="24">
        <f>BRPL_EOD!W5-BRPL_ISGS_exbus!W5</f>
        <v>4.3459937888208344E-3</v>
      </c>
      <c r="X5" s="24">
        <f>BRPL_EOD!X5-BRPL_ISGS_exbus!X5</f>
        <v>2.3467178252971621E-3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-7.7628714785760167E-4</v>
      </c>
      <c r="L6" s="24">
        <f>BRPL_EOD!L6-BRPL_ISGS_exbus!L6</f>
        <v>5.4951495437105535E-5</v>
      </c>
      <c r="M6" s="24">
        <f>BRPL_EOD!M6-BRPL_ISGS_exbus!M6</f>
        <v>-2.7724820143930629E-3</v>
      </c>
      <c r="N6" s="24">
        <f>BRPL_EOD!N6-BRPL_ISGS_exbus!N6</f>
        <v>2.1170745896554877E-3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-1.7303625377640408E-3</v>
      </c>
      <c r="R6" s="24">
        <f>BRPL_EOD!R6-BRPL_ISGS_exbus!R6</f>
        <v>-5.2945312500014552E-3</v>
      </c>
      <c r="S6" s="24">
        <f>BRPL_EOD!S6-BRPL_ISGS_exbus!S6</f>
        <v>8.1511705684711444E-5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2.0527501656886216E-4</v>
      </c>
      <c r="W6" s="24">
        <f>BRPL_EOD!W6-BRPL_ISGS_exbus!W6</f>
        <v>4.3459937888208344E-3</v>
      </c>
      <c r="X6" s="24">
        <f>BRPL_EOD!X6-BRPL_ISGS_exbus!X6</f>
        <v>2.3467178252971621E-3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-7.7628714785760167E-4</v>
      </c>
      <c r="L7" s="24">
        <f>BRPL_EOD!L7-BRPL_ISGS_exbus!L7</f>
        <v>5.4951495437105535E-5</v>
      </c>
      <c r="M7" s="24">
        <f>BRPL_EOD!M7-BRPL_ISGS_exbus!M7</f>
        <v>-2.7724820143930629E-3</v>
      </c>
      <c r="N7" s="24">
        <f>BRPL_EOD!N7-BRPL_ISGS_exbus!N7</f>
        <v>2.1170745896554877E-3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-1.7303625377640408E-3</v>
      </c>
      <c r="R7" s="24">
        <f>BRPL_EOD!R7-BRPL_ISGS_exbus!R7</f>
        <v>-1.2389041095897113E-3</v>
      </c>
      <c r="S7" s="24">
        <f>BRPL_EOD!S7-BRPL_ISGS_exbus!S7</f>
        <v>8.1511705684711444E-5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-1.8344827586194157E-3</v>
      </c>
      <c r="W7" s="24">
        <f>BRPL_EOD!W7-BRPL_ISGS_exbus!W7</f>
        <v>-2.6771496156108299E-3</v>
      </c>
      <c r="X7" s="24">
        <f>BRPL_EOD!X7-BRPL_ISGS_exbus!X7</f>
        <v>-5.3294040084423955E-3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-7.7628714785760167E-4</v>
      </c>
      <c r="L8" s="24">
        <f>BRPL_EOD!L8-BRPL_ISGS_exbus!L8</f>
        <v>5.4951495437105535E-5</v>
      </c>
      <c r="M8" s="24">
        <f>BRPL_EOD!M8-BRPL_ISGS_exbus!M8</f>
        <v>-2.7724820143930629E-3</v>
      </c>
      <c r="N8" s="24">
        <f>BRPL_EOD!N8-BRPL_ISGS_exbus!N8</f>
        <v>2.1170745896554877E-3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-1.7303625377640408E-3</v>
      </c>
      <c r="R8" s="24">
        <f>BRPL_EOD!R8-BRPL_ISGS_exbus!R8</f>
        <v>-1.2389041095897113E-3</v>
      </c>
      <c r="S8" s="24">
        <f>BRPL_EOD!S8-BRPL_ISGS_exbus!S8</f>
        <v>8.1511705684711444E-5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-1.8344827586194157E-3</v>
      </c>
      <c r="W8" s="24">
        <f>BRPL_EOD!W8-BRPL_ISGS_exbus!W8</f>
        <v>-2.6771496156108299E-3</v>
      </c>
      <c r="X8" s="24">
        <f>BRPL_EOD!X8-BRPL_ISGS_exbus!X8</f>
        <v>-5.3294040084423955E-3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-7.7628714785760167E-4</v>
      </c>
      <c r="L9" s="24">
        <f>BRPL_EOD!L9-BRPL_ISGS_exbus!L9</f>
        <v>5.4951495437105535E-5</v>
      </c>
      <c r="M9" s="24">
        <f>BRPL_EOD!M9-BRPL_ISGS_exbus!M9</f>
        <v>-2.7724820143930629E-3</v>
      </c>
      <c r="N9" s="24">
        <f>BRPL_EOD!N9-BRPL_ISGS_exbus!N9</f>
        <v>2.1170745896554877E-3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-1.7303625377640408E-3</v>
      </c>
      <c r="R9" s="24">
        <f>BRPL_EOD!R9-BRPL_ISGS_exbus!R9</f>
        <v>-1.2389041095897113E-3</v>
      </c>
      <c r="S9" s="24">
        <f>BRPL_EOD!S9-BRPL_ISGS_exbus!S9</f>
        <v>8.1511705684711444E-5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-1.8344827586194157E-3</v>
      </c>
      <c r="W9" s="24">
        <f>BRPL_EOD!W9-BRPL_ISGS_exbus!W9</f>
        <v>-2.6771496156108299E-3</v>
      </c>
      <c r="X9" s="24">
        <f>BRPL_EOD!X9-BRPL_ISGS_exbus!X9</f>
        <v>-3.0813081554441624E-3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-7.7628714785760167E-4</v>
      </c>
      <c r="L10" s="24">
        <f>BRPL_EOD!L10-BRPL_ISGS_exbus!L10</f>
        <v>5.4951495437105535E-5</v>
      </c>
      <c r="M10" s="24">
        <f>BRPL_EOD!M10-BRPL_ISGS_exbus!M10</f>
        <v>-2.7724820143930629E-3</v>
      </c>
      <c r="N10" s="24">
        <f>BRPL_EOD!N10-BRPL_ISGS_exbus!N10</f>
        <v>2.1170745896554877E-3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-1.7303625377640408E-3</v>
      </c>
      <c r="R10" s="24">
        <f>BRPL_EOD!R10-BRPL_ISGS_exbus!R10</f>
        <v>-1.2389041095897113E-3</v>
      </c>
      <c r="S10" s="24">
        <f>BRPL_EOD!S10-BRPL_ISGS_exbus!S10</f>
        <v>8.1511705684711444E-5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-1.8344827586194157E-3</v>
      </c>
      <c r="W10" s="24">
        <f>BRPL_EOD!W10-BRPL_ISGS_exbus!W10</f>
        <v>-2.6771496156108299E-3</v>
      </c>
      <c r="X10" s="24">
        <f>BRPL_EOD!X10-BRPL_ISGS_exbus!X10</f>
        <v>-2.3386751789260529E-3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-7.7628714785760167E-4</v>
      </c>
      <c r="L11" s="24">
        <f>BRPL_EOD!L11-BRPL_ISGS_exbus!L11</f>
        <v>5.4951495437105535E-5</v>
      </c>
      <c r="M11" s="24">
        <f>BRPL_EOD!M11-BRPL_ISGS_exbus!M11</f>
        <v>-2.7724820143930629E-3</v>
      </c>
      <c r="N11" s="24">
        <f>BRPL_EOD!N11-BRPL_ISGS_exbus!N11</f>
        <v>2.1170745896554877E-3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-1.7303625377640408E-3</v>
      </c>
      <c r="R11" s="24">
        <f>BRPL_EOD!R11-BRPL_ISGS_exbus!R11</f>
        <v>-1.2389041095897113E-3</v>
      </c>
      <c r="S11" s="24">
        <f>BRPL_EOD!S11-BRPL_ISGS_exbus!S11</f>
        <v>8.1511705684711444E-5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-1.8344827586194157E-3</v>
      </c>
      <c r="W11" s="24">
        <f>BRPL_EOD!W11-BRPL_ISGS_exbus!W11</f>
        <v>2.7098702171670652E-3</v>
      </c>
      <c r="X11" s="24">
        <f>BRPL_EOD!X11-BRPL_ISGS_exbus!X11</f>
        <v>-2.3386751789260529E-3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-7.7628714785760167E-4</v>
      </c>
      <c r="L12" s="24">
        <f>BRPL_EOD!L12-BRPL_ISGS_exbus!L12</f>
        <v>5.4951495437105535E-5</v>
      </c>
      <c r="M12" s="24">
        <f>BRPL_EOD!M12-BRPL_ISGS_exbus!M12</f>
        <v>-2.7724820143930629E-3</v>
      </c>
      <c r="N12" s="24">
        <f>BRPL_EOD!N12-BRPL_ISGS_exbus!N12</f>
        <v>2.1170745896554877E-3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-1.7303625377640408E-3</v>
      </c>
      <c r="R12" s="24">
        <f>BRPL_EOD!R12-BRPL_ISGS_exbus!R12</f>
        <v>-1.2389041095897113E-3</v>
      </c>
      <c r="S12" s="24">
        <f>BRPL_EOD!S12-BRPL_ISGS_exbus!S12</f>
        <v>8.1511705684711444E-5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-1.8344827586194157E-3</v>
      </c>
      <c r="W12" s="24">
        <f>BRPL_EOD!W12-BRPL_ISGS_exbus!W12</f>
        <v>2.7098702171670652E-3</v>
      </c>
      <c r="X12" s="24">
        <f>BRPL_EOD!X12-BRPL_ISGS_exbus!X12</f>
        <v>-2.3386751789260529E-3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-7.7628714785760167E-4</v>
      </c>
      <c r="L13" s="24">
        <f>BRPL_EOD!L13-BRPL_ISGS_exbus!L13</f>
        <v>5.4951495437105535E-5</v>
      </c>
      <c r="M13" s="24">
        <f>BRPL_EOD!M13-BRPL_ISGS_exbus!M13</f>
        <v>-2.7724820143930629E-3</v>
      </c>
      <c r="N13" s="24">
        <f>BRPL_EOD!N13-BRPL_ISGS_exbus!N13</f>
        <v>2.1170745896554877E-3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-1.7303625377640408E-3</v>
      </c>
      <c r="R13" s="24">
        <f>BRPL_EOD!R13-BRPL_ISGS_exbus!R13</f>
        <v>-1.2389041095897113E-3</v>
      </c>
      <c r="S13" s="24">
        <f>BRPL_EOD!S13-BRPL_ISGS_exbus!S13</f>
        <v>8.1511705684711444E-5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-1.8344827586194157E-3</v>
      </c>
      <c r="W13" s="24">
        <f>BRPL_EOD!W13-BRPL_ISGS_exbus!W13</f>
        <v>2.7098702171670652E-3</v>
      </c>
      <c r="X13" s="24">
        <f>BRPL_EOD!X13-BRPL_ISGS_exbus!X13</f>
        <v>-2.3386751789260529E-3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-7.7628714785760167E-4</v>
      </c>
      <c r="L14" s="24">
        <f>BRPL_EOD!L14-BRPL_ISGS_exbus!L14</f>
        <v>5.4951495437105535E-5</v>
      </c>
      <c r="M14" s="24">
        <f>BRPL_EOD!M14-BRPL_ISGS_exbus!M14</f>
        <v>-2.7724820143930629E-3</v>
      </c>
      <c r="N14" s="24">
        <f>BRPL_EOD!N14-BRPL_ISGS_exbus!N14</f>
        <v>2.1170745896554877E-3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-1.7303625377640408E-3</v>
      </c>
      <c r="R14" s="24">
        <f>BRPL_EOD!R14-BRPL_ISGS_exbus!R14</f>
        <v>-1.2389041095897113E-3</v>
      </c>
      <c r="S14" s="24">
        <f>BRPL_EOD!S14-BRPL_ISGS_exbus!S14</f>
        <v>8.1511705684711444E-5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-1.8344827586194157E-3</v>
      </c>
      <c r="W14" s="24">
        <f>BRPL_EOD!W14-BRPL_ISGS_exbus!W14</f>
        <v>2.7098702171670652E-3</v>
      </c>
      <c r="X14" s="24">
        <f>BRPL_EOD!X14-BRPL_ISGS_exbus!X14</f>
        <v>-2.3386751789260529E-3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-7.7628714785760167E-4</v>
      </c>
      <c r="L15" s="24">
        <f>BRPL_EOD!L15-BRPL_ISGS_exbus!L15</f>
        <v>5.4951495437105535E-5</v>
      </c>
      <c r="M15" s="24">
        <f>BRPL_EOD!M15-BRPL_ISGS_exbus!M15</f>
        <v>-2.7724820143930629E-3</v>
      </c>
      <c r="N15" s="24">
        <f>BRPL_EOD!N15-BRPL_ISGS_exbus!N15</f>
        <v>2.1170745896554877E-3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-1.7303625377640408E-3</v>
      </c>
      <c r="R15" s="24">
        <f>BRPL_EOD!R15-BRPL_ISGS_exbus!R15</f>
        <v>-1.2389041095897113E-3</v>
      </c>
      <c r="S15" s="24">
        <f>BRPL_EOD!S15-BRPL_ISGS_exbus!S15</f>
        <v>8.1511705684711444E-5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-1.8344827586194157E-3</v>
      </c>
      <c r="W15" s="24">
        <f>BRPL_EOD!W15-BRPL_ISGS_exbus!W15</f>
        <v>2.7098702171670652E-3</v>
      </c>
      <c r="X15" s="24">
        <f>BRPL_EOD!X15-BRPL_ISGS_exbus!X15</f>
        <v>-2.3386751789260529E-3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-7.7628714785760167E-4</v>
      </c>
      <c r="L16" s="24">
        <f>BRPL_EOD!L16-BRPL_ISGS_exbus!L16</f>
        <v>5.4951495437105535E-5</v>
      </c>
      <c r="M16" s="24">
        <f>BRPL_EOD!M16-BRPL_ISGS_exbus!M16</f>
        <v>-2.7724820143930629E-3</v>
      </c>
      <c r="N16" s="24">
        <f>BRPL_EOD!N16-BRPL_ISGS_exbus!N16</f>
        <v>2.1170745896554877E-3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-1.7303625377640408E-3</v>
      </c>
      <c r="R16" s="24">
        <f>BRPL_EOD!R16-BRPL_ISGS_exbus!R16</f>
        <v>-1.2389041095897113E-3</v>
      </c>
      <c r="S16" s="24">
        <f>BRPL_EOD!S16-BRPL_ISGS_exbus!S16</f>
        <v>8.1511705684711444E-5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-1.8344827586194157E-3</v>
      </c>
      <c r="W16" s="24">
        <f>BRPL_EOD!W16-BRPL_ISGS_exbus!W16</f>
        <v>1.73309074889616E-3</v>
      </c>
      <c r="X16" s="24">
        <f>BRPL_EOD!X16-BRPL_ISGS_exbus!X16</f>
        <v>2.6597501699470172E-3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-7.7628714785760167E-4</v>
      </c>
      <c r="L17" s="24">
        <f>BRPL_EOD!L17-BRPL_ISGS_exbus!L17</f>
        <v>5.4951495437105535E-5</v>
      </c>
      <c r="M17" s="24">
        <f>BRPL_EOD!M17-BRPL_ISGS_exbus!M17</f>
        <v>-2.7724820143930629E-3</v>
      </c>
      <c r="N17" s="24">
        <f>BRPL_EOD!N17-BRPL_ISGS_exbus!N17</f>
        <v>2.1170745896554877E-3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-1.7303625377640408E-3</v>
      </c>
      <c r="R17" s="24">
        <f>BRPL_EOD!R17-BRPL_ISGS_exbus!R17</f>
        <v>-1.2389041095897113E-3</v>
      </c>
      <c r="S17" s="24">
        <f>BRPL_EOD!S17-BRPL_ISGS_exbus!S17</f>
        <v>8.1511705684711444E-5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-1.8344827586194157E-3</v>
      </c>
      <c r="W17" s="24">
        <f>BRPL_EOD!W17-BRPL_ISGS_exbus!W17</f>
        <v>1.73309074889616E-3</v>
      </c>
      <c r="X17" s="24">
        <f>BRPL_EOD!X17-BRPL_ISGS_exbus!X17</f>
        <v>2.6597501699470172E-3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-7.7628714785760167E-4</v>
      </c>
      <c r="L18" s="24">
        <f>BRPL_EOD!L18-BRPL_ISGS_exbus!L18</f>
        <v>5.4951495437105535E-5</v>
      </c>
      <c r="M18" s="24">
        <f>BRPL_EOD!M18-BRPL_ISGS_exbus!M18</f>
        <v>-2.7724820143930629E-3</v>
      </c>
      <c r="N18" s="24">
        <f>BRPL_EOD!N18-BRPL_ISGS_exbus!N18</f>
        <v>2.1170745896554877E-3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-1.7303625377640408E-3</v>
      </c>
      <c r="R18" s="24">
        <f>BRPL_EOD!R18-BRPL_ISGS_exbus!R18</f>
        <v>-1.2389041095897113E-3</v>
      </c>
      <c r="S18" s="24">
        <f>BRPL_EOD!S18-BRPL_ISGS_exbus!S18</f>
        <v>8.1511705684711444E-5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-1.8344827586194157E-3</v>
      </c>
      <c r="W18" s="24">
        <f>BRPL_EOD!W18-BRPL_ISGS_exbus!W18</f>
        <v>1.73309074889616E-3</v>
      </c>
      <c r="X18" s="24">
        <f>BRPL_EOD!X18-BRPL_ISGS_exbus!X18</f>
        <v>2.6597501699470172E-3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-7.7628714785760167E-4</v>
      </c>
      <c r="L19" s="24">
        <f>BRPL_EOD!L19-BRPL_ISGS_exbus!L19</f>
        <v>5.4951495437105535E-5</v>
      </c>
      <c r="M19" s="24">
        <f>BRPL_EOD!M19-BRPL_ISGS_exbus!M19</f>
        <v>-2.7724820143930629E-3</v>
      </c>
      <c r="N19" s="24">
        <f>BRPL_EOD!N19-BRPL_ISGS_exbus!N19</f>
        <v>2.1170745896554877E-3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-1.7303625377640408E-3</v>
      </c>
      <c r="R19" s="24">
        <f>BRPL_EOD!R19-BRPL_ISGS_exbus!R19</f>
        <v>-5.2945312500014552E-3</v>
      </c>
      <c r="S19" s="24">
        <f>BRPL_EOD!S19-BRPL_ISGS_exbus!S19</f>
        <v>8.1511705684711444E-5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2.0527501656886216E-4</v>
      </c>
      <c r="W19" s="24">
        <f>BRPL_EOD!W19-BRPL_ISGS_exbus!W19</f>
        <v>1.73309074889616E-3</v>
      </c>
      <c r="X19" s="24">
        <f>BRPL_EOD!X19-BRPL_ISGS_exbus!X19</f>
        <v>2.6597501699470172E-3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-7.7628714785760167E-4</v>
      </c>
      <c r="L20" s="24">
        <f>BRPL_EOD!L20-BRPL_ISGS_exbus!L20</f>
        <v>5.4951495437105535E-5</v>
      </c>
      <c r="M20" s="24">
        <f>BRPL_EOD!M20-BRPL_ISGS_exbus!M20</f>
        <v>-2.7724820143930629E-3</v>
      </c>
      <c r="N20" s="24">
        <f>BRPL_EOD!N20-BRPL_ISGS_exbus!N20</f>
        <v>2.1170745896554877E-3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-1.7303625377640408E-3</v>
      </c>
      <c r="R20" s="24">
        <f>BRPL_EOD!R20-BRPL_ISGS_exbus!R20</f>
        <v>-5.2945312500014552E-3</v>
      </c>
      <c r="S20" s="24">
        <f>BRPL_EOD!S20-BRPL_ISGS_exbus!S20</f>
        <v>8.1511705684711444E-5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2.0527501656886216E-4</v>
      </c>
      <c r="W20" s="24">
        <f>BRPL_EOD!W20-BRPL_ISGS_exbus!W20</f>
        <v>1.73309074889616E-3</v>
      </c>
      <c r="X20" s="24">
        <f>BRPL_EOD!X20-BRPL_ISGS_exbus!X20</f>
        <v>2.6597501699470172E-3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-7.7628714785760167E-4</v>
      </c>
      <c r="L21" s="24">
        <f>BRPL_EOD!L21-BRPL_ISGS_exbus!L21</f>
        <v>5.4951495437105535E-5</v>
      </c>
      <c r="M21" s="24">
        <f>BRPL_EOD!M21-BRPL_ISGS_exbus!M21</f>
        <v>-2.7724820143930629E-3</v>
      </c>
      <c r="N21" s="24">
        <f>BRPL_EOD!N21-BRPL_ISGS_exbus!N21</f>
        <v>2.1170745896554877E-3</v>
      </c>
      <c r="O21" s="24">
        <f>BRPL_EOD!O21-BRPL_ISGS_exbus!O21</f>
        <v>-2.7611919217207515E-3</v>
      </c>
      <c r="P21" s="24">
        <f>BRPL_EOD!P21-BRPL_ISGS_exbus!P21</f>
        <v>-5.4737881374933295E-4</v>
      </c>
      <c r="Q21" s="24">
        <f>BRPL_EOD!Q21-BRPL_ISGS_exbus!Q21</f>
        <v>-1.7303625377640408E-3</v>
      </c>
      <c r="R21" s="24">
        <f>BRPL_EOD!R21-BRPL_ISGS_exbus!R21</f>
        <v>-5.2945312500014552E-3</v>
      </c>
      <c r="S21" s="24">
        <f>BRPL_EOD!S21-BRPL_ISGS_exbus!S21</f>
        <v>8.1511705684711444E-5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2.0527501656886216E-4</v>
      </c>
      <c r="W21" s="24">
        <f>BRPL_EOD!W21-BRPL_ISGS_exbus!W21</f>
        <v>1.73309074889616E-3</v>
      </c>
      <c r="X21" s="24">
        <f>BRPL_EOD!X21-BRPL_ISGS_exbus!X21</f>
        <v>-2.3386751789260529E-3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-7.7628714785760167E-4</v>
      </c>
      <c r="L22" s="24">
        <f>BRPL_EOD!L22-BRPL_ISGS_exbus!L22</f>
        <v>5.4951495437105535E-5</v>
      </c>
      <c r="M22" s="24">
        <f>BRPL_EOD!M22-BRPL_ISGS_exbus!M22</f>
        <v>-2.7724820143930629E-3</v>
      </c>
      <c r="N22" s="24">
        <f>BRPL_EOD!N22-BRPL_ISGS_exbus!N22</f>
        <v>2.1170745896554877E-3</v>
      </c>
      <c r="O22" s="24">
        <f>BRPL_EOD!O22-BRPL_ISGS_exbus!O22</f>
        <v>-2.7611919217207515E-3</v>
      </c>
      <c r="P22" s="24">
        <f>BRPL_EOD!P22-BRPL_ISGS_exbus!P22</f>
        <v>-5.4737881374933295E-4</v>
      </c>
      <c r="Q22" s="24">
        <f>BRPL_EOD!Q22-BRPL_ISGS_exbus!Q22</f>
        <v>-1.7303625377640408E-3</v>
      </c>
      <c r="R22" s="24">
        <f>BRPL_EOD!R22-BRPL_ISGS_exbus!R22</f>
        <v>-5.2945312500014552E-3</v>
      </c>
      <c r="S22" s="24">
        <f>BRPL_EOD!S22-BRPL_ISGS_exbus!S22</f>
        <v>8.1511705684711444E-5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2.0527501656886216E-4</v>
      </c>
      <c r="W22" s="24">
        <f>BRPL_EOD!W22-BRPL_ISGS_exbus!W22</f>
        <v>1.73309074889616E-3</v>
      </c>
      <c r="X22" s="24">
        <f>BRPL_EOD!X22-BRPL_ISGS_exbus!X22</f>
        <v>-1.5484663485239025E-3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-8.0730351021429669E-4</v>
      </c>
      <c r="L23" s="24">
        <f>BRPL_EOD!L23-BRPL_ISGS_exbus!L23</f>
        <v>2.5210541392173269E-4</v>
      </c>
      <c r="M23" s="24">
        <f>BRPL_EOD!M23-BRPL_ISGS_exbus!M23</f>
        <v>-2.7724820143930629E-3</v>
      </c>
      <c r="N23" s="24">
        <f>BRPL_EOD!N23-BRPL_ISGS_exbus!N23</f>
        <v>2.1170745896554877E-3</v>
      </c>
      <c r="O23" s="24">
        <f>BRPL_EOD!O23-BRPL_ISGS_exbus!O23</f>
        <v>-2.7611919217207515E-3</v>
      </c>
      <c r="P23" s="24">
        <f>BRPL_EOD!P23-BRPL_ISGS_exbus!P23</f>
        <v>-5.4737881374933295E-4</v>
      </c>
      <c r="Q23" s="24">
        <f>BRPL_EOD!Q23-BRPL_ISGS_exbus!Q23</f>
        <v>1.9251052631572563E-3</v>
      </c>
      <c r="R23" s="24">
        <f>BRPL_EOD!R23-BRPL_ISGS_exbus!R23</f>
        <v>-5.2945312500014552E-3</v>
      </c>
      <c r="S23" s="24">
        <f>BRPL_EOD!S23-BRPL_ISGS_exbus!S23</f>
        <v>6.7410314595228726E-4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2.0527501656886216E-4</v>
      </c>
      <c r="W23" s="24">
        <f>BRPL_EOD!W23-BRPL_ISGS_exbus!W23</f>
        <v>1.73309074889616E-3</v>
      </c>
      <c r="X23" s="24">
        <f>BRPL_EOD!X23-BRPL_ISGS_exbus!X23</f>
        <v>-5.3294040084423955E-3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-8.3179174646375031E-4</v>
      </c>
      <c r="L24" s="24">
        <f>BRPL_EOD!L24-BRPL_ISGS_exbus!L24</f>
        <v>2.5210541392173269E-4</v>
      </c>
      <c r="M24" s="24">
        <f>BRPL_EOD!M24-BRPL_ISGS_exbus!M24</f>
        <v>-2.7724820143930629E-3</v>
      </c>
      <c r="N24" s="24">
        <f>BRPL_EOD!N24-BRPL_ISGS_exbus!N24</f>
        <v>2.1170745896554877E-3</v>
      </c>
      <c r="O24" s="24">
        <f>BRPL_EOD!O24-BRPL_ISGS_exbus!O24</f>
        <v>-2.7611919217207515E-3</v>
      </c>
      <c r="P24" s="24">
        <f>BRPL_EOD!P24-BRPL_ISGS_exbus!P24</f>
        <v>-5.4737881374933295E-4</v>
      </c>
      <c r="Q24" s="24">
        <f>BRPL_EOD!Q24-BRPL_ISGS_exbus!Q24</f>
        <v>1.9251052631572563E-3</v>
      </c>
      <c r="R24" s="24">
        <f>BRPL_EOD!R24-BRPL_ISGS_exbus!R24</f>
        <v>-5.2945312500014552E-3</v>
      </c>
      <c r="S24" s="24">
        <f>BRPL_EOD!S24-BRPL_ISGS_exbus!S24</f>
        <v>6.7410314595228726E-4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2.0527501656886216E-4</v>
      </c>
      <c r="W24" s="24">
        <f>BRPL_EOD!W24-BRPL_ISGS_exbus!W24</f>
        <v>4.3459937888208344E-3</v>
      </c>
      <c r="X24" s="24">
        <f>BRPL_EOD!X24-BRPL_ISGS_exbus!X24</f>
        <v>1.0500956887540269E-3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-8.5161661314714365E-4</v>
      </c>
      <c r="L25" s="24">
        <f>BRPL_EOD!L25-BRPL_ISGS_exbus!L25</f>
        <v>2.5210541392173269E-4</v>
      </c>
      <c r="M25" s="24">
        <f>BRPL_EOD!M25-BRPL_ISGS_exbus!M25</f>
        <v>-2.7724820143930629E-3</v>
      </c>
      <c r="N25" s="24">
        <f>BRPL_EOD!N25-BRPL_ISGS_exbus!N25</f>
        <v>2.1170745896554877E-3</v>
      </c>
      <c r="O25" s="24">
        <f>BRPL_EOD!O25-BRPL_ISGS_exbus!O25</f>
        <v>-2.7611919217207515E-3</v>
      </c>
      <c r="P25" s="24">
        <f>BRPL_EOD!P25-BRPL_ISGS_exbus!P25</f>
        <v>-5.4737881374933295E-4</v>
      </c>
      <c r="Q25" s="24">
        <f>BRPL_EOD!Q25-BRPL_ISGS_exbus!Q25</f>
        <v>1.9251052631572563E-3</v>
      </c>
      <c r="R25" s="24">
        <f>BRPL_EOD!R25-BRPL_ISGS_exbus!R25</f>
        <v>-5.2945312500014552E-3</v>
      </c>
      <c r="S25" s="24">
        <f>BRPL_EOD!S25-BRPL_ISGS_exbus!S25</f>
        <v>6.7410314595228726E-4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2.0527501656886216E-4</v>
      </c>
      <c r="W25" s="24">
        <f>BRPL_EOD!W25-BRPL_ISGS_exbus!W25</f>
        <v>2.7098702171670652E-3</v>
      </c>
      <c r="X25" s="24">
        <f>BRPL_EOD!X25-BRPL_ISGS_exbus!X25</f>
        <v>-2.5070191134659581E-3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-8.5161661314714365E-4</v>
      </c>
      <c r="L26" s="24">
        <f>BRPL_EOD!L26-BRPL_ISGS_exbus!L26</f>
        <v>2.5210541392173269E-4</v>
      </c>
      <c r="M26" s="24">
        <f>BRPL_EOD!M26-BRPL_ISGS_exbus!M26</f>
        <v>-2.7724820143930629E-3</v>
      </c>
      <c r="N26" s="24">
        <f>BRPL_EOD!N26-BRPL_ISGS_exbus!N26</f>
        <v>2.1170745896554877E-3</v>
      </c>
      <c r="O26" s="24">
        <f>BRPL_EOD!O26-BRPL_ISGS_exbus!O26</f>
        <v>-2.7611919217207515E-3</v>
      </c>
      <c r="P26" s="24">
        <f>BRPL_EOD!P26-BRPL_ISGS_exbus!P26</f>
        <v>-5.4737881374933295E-4</v>
      </c>
      <c r="Q26" s="24">
        <f>BRPL_EOD!Q26-BRPL_ISGS_exbus!Q26</f>
        <v>1.9251052631572563E-3</v>
      </c>
      <c r="R26" s="24">
        <f>BRPL_EOD!R26-BRPL_ISGS_exbus!R26</f>
        <v>-5.2945312500014552E-3</v>
      </c>
      <c r="S26" s="24">
        <f>BRPL_EOD!S26-BRPL_ISGS_exbus!S26</f>
        <v>6.7410314595228726E-4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2.0527501656886216E-4</v>
      </c>
      <c r="W26" s="24">
        <f>BRPL_EOD!W26-BRPL_ISGS_exbus!W26</f>
        <v>2.7098702171670652E-3</v>
      </c>
      <c r="X26" s="24">
        <f>BRPL_EOD!X26-BRPL_ISGS_exbus!X26</f>
        <v>-2.5070191134659581E-3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-8.5161661314714365E-4</v>
      </c>
      <c r="L27" s="24">
        <f>BRPL_EOD!L27-BRPL_ISGS_exbus!L27</f>
        <v>2.5210541392173269E-4</v>
      </c>
      <c r="M27" s="24">
        <f>BRPL_EOD!M27-BRPL_ISGS_exbus!M27</f>
        <v>-2.7724820143930629E-3</v>
      </c>
      <c r="N27" s="24">
        <f>BRPL_EOD!N27-BRPL_ISGS_exbus!N27</f>
        <v>2.1170745896554877E-3</v>
      </c>
      <c r="O27" s="24">
        <f>BRPL_EOD!O27-BRPL_ISGS_exbus!O27</f>
        <v>-2.7611919217207515E-3</v>
      </c>
      <c r="P27" s="24">
        <f>BRPL_EOD!P27-BRPL_ISGS_exbus!P27</f>
        <v>-5.4737881374933295E-4</v>
      </c>
      <c r="Q27" s="24">
        <f>BRPL_EOD!Q27-BRPL_ISGS_exbus!Q27</f>
        <v>1.9251052631572563E-3</v>
      </c>
      <c r="R27" s="24">
        <f>BRPL_EOD!R27-BRPL_ISGS_exbus!R27</f>
        <v>-5.2945312500014552E-3</v>
      </c>
      <c r="S27" s="24">
        <f>BRPL_EOD!S27-BRPL_ISGS_exbus!S27</f>
        <v>6.7410314595228726E-4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2.0527501656886216E-4</v>
      </c>
      <c r="W27" s="24">
        <f>BRPL_EOD!W27-BRPL_ISGS_exbus!W27</f>
        <v>2.7098702171670652E-3</v>
      </c>
      <c r="X27" s="24">
        <f>BRPL_EOD!X27-BRPL_ISGS_exbus!X27</f>
        <v>-2.5070191134659581E-3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-8.5161661314714365E-4</v>
      </c>
      <c r="L28" s="24">
        <f>BRPL_EOD!L28-BRPL_ISGS_exbus!L28</f>
        <v>2.5210541392173269E-4</v>
      </c>
      <c r="M28" s="24">
        <f>BRPL_EOD!M28-BRPL_ISGS_exbus!M28</f>
        <v>-2.7724820143930629E-3</v>
      </c>
      <c r="N28" s="24">
        <f>BRPL_EOD!N28-BRPL_ISGS_exbus!N28</f>
        <v>2.1170745896554877E-3</v>
      </c>
      <c r="O28" s="24">
        <f>BRPL_EOD!O28-BRPL_ISGS_exbus!O28</f>
        <v>-2.7611919217207515E-3</v>
      </c>
      <c r="P28" s="24">
        <f>BRPL_EOD!P28-BRPL_ISGS_exbus!P28</f>
        <v>-5.4737881374933295E-4</v>
      </c>
      <c r="Q28" s="24">
        <f>BRPL_EOD!Q28-BRPL_ISGS_exbus!Q28</f>
        <v>1.9251052631572563E-3</v>
      </c>
      <c r="R28" s="24">
        <f>BRPL_EOD!R28-BRPL_ISGS_exbus!R28</f>
        <v>-5.2945312500014552E-3</v>
      </c>
      <c r="S28" s="24">
        <f>BRPL_EOD!S28-BRPL_ISGS_exbus!S28</f>
        <v>6.7410314595228726E-4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2.0527501656886216E-4</v>
      </c>
      <c r="W28" s="24">
        <f>BRPL_EOD!W28-BRPL_ISGS_exbus!W28</f>
        <v>2.7098702171670652E-3</v>
      </c>
      <c r="X28" s="24">
        <f>BRPL_EOD!X28-BRPL_ISGS_exbus!X28</f>
        <v>-2.5070191134659581E-3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-8.6799438980733612E-4</v>
      </c>
      <c r="L29" s="24">
        <f>BRPL_EOD!L29-BRPL_ISGS_exbus!L29</f>
        <v>2.5210541392173269E-4</v>
      </c>
      <c r="M29" s="24">
        <f>BRPL_EOD!M29-BRPL_ISGS_exbus!M29</f>
        <v>-2.7724820143930629E-3</v>
      </c>
      <c r="N29" s="24">
        <f>BRPL_EOD!N29-BRPL_ISGS_exbus!N29</f>
        <v>2.1170745896554877E-3</v>
      </c>
      <c r="O29" s="24">
        <f>BRPL_EOD!O29-BRPL_ISGS_exbus!O29</f>
        <v>-2.7611919217207515E-3</v>
      </c>
      <c r="P29" s="24">
        <f>BRPL_EOD!P29-BRPL_ISGS_exbus!P29</f>
        <v>-5.4737881374933295E-4</v>
      </c>
      <c r="Q29" s="24">
        <f>BRPL_EOD!Q29-BRPL_ISGS_exbus!Q29</f>
        <v>1.9251052631572563E-3</v>
      </c>
      <c r="R29" s="24">
        <f>BRPL_EOD!R29-BRPL_ISGS_exbus!R29</f>
        <v>-5.2945312500014552E-3</v>
      </c>
      <c r="S29" s="24">
        <f>BRPL_EOD!S29-BRPL_ISGS_exbus!S29</f>
        <v>6.7410314595228726E-4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-1.476851851851535E-4</v>
      </c>
      <c r="W29" s="24">
        <f>BRPL_EOD!W29-BRPL_ISGS_exbus!W29</f>
        <v>2.7098702171670652E-3</v>
      </c>
      <c r="X29" s="24">
        <f>BRPL_EOD!X29-BRPL_ISGS_exbus!X29</f>
        <v>-2.5070191134659581E-3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-8.6799438980733612E-4</v>
      </c>
      <c r="L30" s="24">
        <f>BRPL_EOD!L30-BRPL_ISGS_exbus!L30</f>
        <v>2.5210541392173269E-4</v>
      </c>
      <c r="M30" s="24">
        <f>BRPL_EOD!M30-BRPL_ISGS_exbus!M30</f>
        <v>-2.7724820143930629E-3</v>
      </c>
      <c r="N30" s="24">
        <f>BRPL_EOD!N30-BRPL_ISGS_exbus!N30</f>
        <v>2.1170745896554877E-3</v>
      </c>
      <c r="O30" s="24">
        <f>BRPL_EOD!O30-BRPL_ISGS_exbus!O30</f>
        <v>-2.7611919217207515E-3</v>
      </c>
      <c r="P30" s="24">
        <f>BRPL_EOD!P30-BRPL_ISGS_exbus!P30</f>
        <v>-5.4737881374933295E-4</v>
      </c>
      <c r="Q30" s="24">
        <f>BRPL_EOD!Q30-BRPL_ISGS_exbus!Q30</f>
        <v>1.9251052631572563E-3</v>
      </c>
      <c r="R30" s="24">
        <f>BRPL_EOD!R30-BRPL_ISGS_exbus!R30</f>
        <v>-5.2945312500014552E-3</v>
      </c>
      <c r="S30" s="24">
        <f>BRPL_EOD!S30-BRPL_ISGS_exbus!S30</f>
        <v>6.7410314595228726E-4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-1.476851851851535E-4</v>
      </c>
      <c r="W30" s="24">
        <f>BRPL_EOD!W30-BRPL_ISGS_exbus!W30</f>
        <v>2.7098702171670652E-3</v>
      </c>
      <c r="X30" s="24">
        <f>BRPL_EOD!X30-BRPL_ISGS_exbus!X30</f>
        <v>-2.5070191134659581E-3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-8.6799438980733612E-4</v>
      </c>
      <c r="L31" s="24">
        <f>BRPL_EOD!L31-BRPL_ISGS_exbus!L31</f>
        <v>2.5210541392173269E-4</v>
      </c>
      <c r="M31" s="24">
        <f>BRPL_EOD!M31-BRPL_ISGS_exbus!M31</f>
        <v>-2.7724820143930629E-3</v>
      </c>
      <c r="N31" s="24">
        <f>BRPL_EOD!N31-BRPL_ISGS_exbus!N31</f>
        <v>2.1170745896554877E-3</v>
      </c>
      <c r="O31" s="24">
        <f>BRPL_EOD!O31-BRPL_ISGS_exbus!O31</f>
        <v>-2.7611919217207515E-3</v>
      </c>
      <c r="P31" s="24">
        <f>BRPL_EOD!P31-BRPL_ISGS_exbus!P31</f>
        <v>-5.4737881374933295E-4</v>
      </c>
      <c r="Q31" s="24">
        <f>BRPL_EOD!Q31-BRPL_ISGS_exbus!Q31</f>
        <v>1.9251052631572563E-3</v>
      </c>
      <c r="R31" s="24">
        <f>BRPL_EOD!R31-BRPL_ISGS_exbus!R31</f>
        <v>-5.2945312500014552E-3</v>
      </c>
      <c r="S31" s="24">
        <f>BRPL_EOD!S31-BRPL_ISGS_exbus!S31</f>
        <v>6.7410314595228726E-4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-1.476851851851535E-4</v>
      </c>
      <c r="W31" s="24">
        <f>BRPL_EOD!W31-BRPL_ISGS_exbus!W31</f>
        <v>2.7098702171670652E-3</v>
      </c>
      <c r="X31" s="24">
        <f>BRPL_EOD!X31-BRPL_ISGS_exbus!X31</f>
        <v>-2.5070191134659581E-3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-8.6799438980733612E-4</v>
      </c>
      <c r="L32" s="24">
        <f>BRPL_EOD!L32-BRPL_ISGS_exbus!L32</f>
        <v>2.5210541392173269E-4</v>
      </c>
      <c r="M32" s="24">
        <f>BRPL_EOD!M32-BRPL_ISGS_exbus!M32</f>
        <v>-2.7724820143930629E-3</v>
      </c>
      <c r="N32" s="24">
        <f>BRPL_EOD!N32-BRPL_ISGS_exbus!N32</f>
        <v>2.1170745896554877E-3</v>
      </c>
      <c r="O32" s="24">
        <f>BRPL_EOD!O32-BRPL_ISGS_exbus!O32</f>
        <v>-2.7611919217207515E-3</v>
      </c>
      <c r="P32" s="24">
        <f>BRPL_EOD!P32-BRPL_ISGS_exbus!P32</f>
        <v>-5.4737881374933295E-4</v>
      </c>
      <c r="Q32" s="24">
        <f>BRPL_EOD!Q32-BRPL_ISGS_exbus!Q32</f>
        <v>1.9251052631572563E-3</v>
      </c>
      <c r="R32" s="24">
        <f>BRPL_EOD!R32-BRPL_ISGS_exbus!R32</f>
        <v>-5.2945312500014552E-3</v>
      </c>
      <c r="S32" s="24">
        <f>BRPL_EOD!S32-BRPL_ISGS_exbus!S32</f>
        <v>6.7410314595228726E-4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-1.476851851851535E-4</v>
      </c>
      <c r="W32" s="24">
        <f>BRPL_EOD!W32-BRPL_ISGS_exbus!W32</f>
        <v>2.7098702171670652E-3</v>
      </c>
      <c r="X32" s="24">
        <f>BRPL_EOD!X32-BRPL_ISGS_exbus!X32</f>
        <v>-2.5070191134659581E-3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-8.6799438980733612E-4</v>
      </c>
      <c r="L33" s="24">
        <f>BRPL_EOD!L33-BRPL_ISGS_exbus!L33</f>
        <v>2.5210541392173269E-4</v>
      </c>
      <c r="M33" s="24">
        <f>BRPL_EOD!M33-BRPL_ISGS_exbus!M33</f>
        <v>-2.7724820143930629E-3</v>
      </c>
      <c r="N33" s="24">
        <f>BRPL_EOD!N33-BRPL_ISGS_exbus!N33</f>
        <v>2.1170745896554877E-3</v>
      </c>
      <c r="O33" s="24">
        <f>BRPL_EOD!O33-BRPL_ISGS_exbus!O33</f>
        <v>-2.7611919217207515E-3</v>
      </c>
      <c r="P33" s="24">
        <f>BRPL_EOD!P33-BRPL_ISGS_exbus!P33</f>
        <v>-5.4737881374933295E-4</v>
      </c>
      <c r="Q33" s="24">
        <f>BRPL_EOD!Q33-BRPL_ISGS_exbus!Q33</f>
        <v>1.9251052631572563E-3</v>
      </c>
      <c r="R33" s="24">
        <f>BRPL_EOD!R33-BRPL_ISGS_exbus!R33</f>
        <v>-5.2945312500014552E-3</v>
      </c>
      <c r="S33" s="24">
        <f>BRPL_EOD!S33-BRPL_ISGS_exbus!S33</f>
        <v>6.7410314595228726E-4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2.0527501656886216E-4</v>
      </c>
      <c r="W33" s="24">
        <f>BRPL_EOD!W33-BRPL_ISGS_exbus!W33</f>
        <v>1.73309074889616E-3</v>
      </c>
      <c r="X33" s="24">
        <f>BRPL_EOD!X33-BRPL_ISGS_exbus!X33</f>
        <v>-1.3420071585841242E-3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-8.6799438980733612E-4</v>
      </c>
      <c r="L34" s="24">
        <f>BRPL_EOD!L34-BRPL_ISGS_exbus!L34</f>
        <v>2.5210541392173269E-4</v>
      </c>
      <c r="M34" s="24">
        <f>BRPL_EOD!M34-BRPL_ISGS_exbus!M34</f>
        <v>-2.7724820143930629E-3</v>
      </c>
      <c r="N34" s="24">
        <f>BRPL_EOD!N34-BRPL_ISGS_exbus!N34</f>
        <v>2.1170745896554877E-3</v>
      </c>
      <c r="O34" s="24">
        <f>BRPL_EOD!O34-BRPL_ISGS_exbus!O34</f>
        <v>-2.7611919217207515E-3</v>
      </c>
      <c r="P34" s="24">
        <f>BRPL_EOD!P34-BRPL_ISGS_exbus!P34</f>
        <v>-5.4737881374933295E-4</v>
      </c>
      <c r="Q34" s="24">
        <f>BRPL_EOD!Q34-BRPL_ISGS_exbus!Q34</f>
        <v>1.9251052631572563E-3</v>
      </c>
      <c r="R34" s="24">
        <f>BRPL_EOD!R34-BRPL_ISGS_exbus!R34</f>
        <v>-5.2945312500014552E-3</v>
      </c>
      <c r="S34" s="24">
        <f>BRPL_EOD!S34-BRPL_ISGS_exbus!S34</f>
        <v>6.7410314595228726E-4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2.0527501656886216E-4</v>
      </c>
      <c r="W34" s="24">
        <f>BRPL_EOD!W34-BRPL_ISGS_exbus!W34</f>
        <v>1.73309074889616E-3</v>
      </c>
      <c r="X34" s="24">
        <f>BRPL_EOD!X34-BRPL_ISGS_exbus!X34</f>
        <v>-1.3420071585841242E-3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-8.5161661314714365E-4</v>
      </c>
      <c r="L35" s="24">
        <f>BRPL_EOD!L35-BRPL_ISGS_exbus!L35</f>
        <v>2.5210541392173269E-4</v>
      </c>
      <c r="M35" s="24">
        <f>BRPL_EOD!M35-BRPL_ISGS_exbus!M35</f>
        <v>-2.7724820143930629E-3</v>
      </c>
      <c r="N35" s="24">
        <f>BRPL_EOD!N35-BRPL_ISGS_exbus!N35</f>
        <v>2.1170745896554877E-3</v>
      </c>
      <c r="O35" s="24">
        <f>BRPL_EOD!O35-BRPL_ISGS_exbus!O35</f>
        <v>-2.7611919217207515E-3</v>
      </c>
      <c r="P35" s="24">
        <f>BRPL_EOD!P35-BRPL_ISGS_exbus!P35</f>
        <v>-5.4737881374933295E-4</v>
      </c>
      <c r="Q35" s="24">
        <f>BRPL_EOD!Q35-BRPL_ISGS_exbus!Q35</f>
        <v>1.9251052631572563E-3</v>
      </c>
      <c r="R35" s="24">
        <f>BRPL_EOD!R35-BRPL_ISGS_exbus!R35</f>
        <v>-5.2945312500014552E-3</v>
      </c>
      <c r="S35" s="24">
        <f>BRPL_EOD!S35-BRPL_ISGS_exbus!S35</f>
        <v>6.7410314595228726E-4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2.0527501656886216E-4</v>
      </c>
      <c r="W35" s="24">
        <f>BRPL_EOD!W35-BRPL_ISGS_exbus!W35</f>
        <v>1.73309074889616E-3</v>
      </c>
      <c r="X35" s="24">
        <f>BRPL_EOD!X35-BRPL_ISGS_exbus!X35</f>
        <v>-1.8672903629592952E-3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-8.5161661314714365E-4</v>
      </c>
      <c r="L36" s="24">
        <f>BRPL_EOD!L36-BRPL_ISGS_exbus!L36</f>
        <v>2.5210541392173269E-4</v>
      </c>
      <c r="M36" s="24">
        <f>BRPL_EOD!M36-BRPL_ISGS_exbus!M36</f>
        <v>-2.7724820143930629E-3</v>
      </c>
      <c r="N36" s="24">
        <f>BRPL_EOD!N36-BRPL_ISGS_exbus!N36</f>
        <v>2.1170745896554877E-3</v>
      </c>
      <c r="O36" s="24">
        <f>BRPL_EOD!O36-BRPL_ISGS_exbus!O36</f>
        <v>-2.7611919217207515E-3</v>
      </c>
      <c r="P36" s="24">
        <f>BRPL_EOD!P36-BRPL_ISGS_exbus!P36</f>
        <v>-5.4737881374933295E-4</v>
      </c>
      <c r="Q36" s="24">
        <f>BRPL_EOD!Q36-BRPL_ISGS_exbus!Q36</f>
        <v>1.9251052631572563E-3</v>
      </c>
      <c r="R36" s="24">
        <f>BRPL_EOD!R36-BRPL_ISGS_exbus!R36</f>
        <v>-5.2945312500014552E-3</v>
      </c>
      <c r="S36" s="24">
        <f>BRPL_EOD!S36-BRPL_ISGS_exbus!S36</f>
        <v>6.7410314595228726E-4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2.0527501656886216E-4</v>
      </c>
      <c r="W36" s="24">
        <f>BRPL_EOD!W36-BRPL_ISGS_exbus!W36</f>
        <v>1.73309074889616E-3</v>
      </c>
      <c r="X36" s="24">
        <f>BRPL_EOD!X36-BRPL_ISGS_exbus!X36</f>
        <v>-1.8672903629592952E-3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-8.3179174646375031E-4</v>
      </c>
      <c r="L37" s="24">
        <f>BRPL_EOD!L37-BRPL_ISGS_exbus!L37</f>
        <v>2.5210541392173269E-4</v>
      </c>
      <c r="M37" s="24">
        <f>BRPL_EOD!M37-BRPL_ISGS_exbus!M37</f>
        <v>-2.7724820143930629E-3</v>
      </c>
      <c r="N37" s="24">
        <f>BRPL_EOD!N37-BRPL_ISGS_exbus!N37</f>
        <v>2.1170745896554877E-3</v>
      </c>
      <c r="O37" s="24">
        <f>BRPL_EOD!O37-BRPL_ISGS_exbus!O37</f>
        <v>-2.7611919217207515E-3</v>
      </c>
      <c r="P37" s="24">
        <f>BRPL_EOD!P37-BRPL_ISGS_exbus!P37</f>
        <v>-5.4737881374933295E-4</v>
      </c>
      <c r="Q37" s="24">
        <f>BRPL_EOD!Q37-BRPL_ISGS_exbus!Q37</f>
        <v>1.744428742514792E-3</v>
      </c>
      <c r="R37" s="24">
        <f>BRPL_EOD!R37-BRPL_ISGS_exbus!R37</f>
        <v>-5.4896776294377503E-3</v>
      </c>
      <c r="S37" s="24">
        <f>BRPL_EOD!S37-BRPL_ISGS_exbus!S37</f>
        <v>4.8356862745357887E-4</v>
      </c>
      <c r="T37" s="24">
        <f>BRPL_EOD!T37-BRPL_ISGS_exbus!T37</f>
        <v>0</v>
      </c>
      <c r="U37" s="24">
        <f>BRPL_EOD!U37-BRPL_ISGS_exbus!U37</f>
        <v>-8.7505617969441118E-5</v>
      </c>
      <c r="V37" s="24">
        <f>BRPL_EOD!V37-BRPL_ISGS_exbus!V37</f>
        <v>2.0527501656886216E-4</v>
      </c>
      <c r="W37" s="24">
        <f>BRPL_EOD!W37-BRPL_ISGS_exbus!W37</f>
        <v>1.73309074889616E-3</v>
      </c>
      <c r="X37" s="24">
        <f>BRPL_EOD!X37-BRPL_ISGS_exbus!X37</f>
        <v>-1.8672903629592952E-3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-8.3179174646375031E-4</v>
      </c>
      <c r="L38" s="24">
        <f>BRPL_EOD!L38-BRPL_ISGS_exbus!L38</f>
        <v>2.5210541392173269E-4</v>
      </c>
      <c r="M38" s="24">
        <f>BRPL_EOD!M38-BRPL_ISGS_exbus!M38</f>
        <v>-2.7724820143930629E-3</v>
      </c>
      <c r="N38" s="24">
        <f>BRPL_EOD!N38-BRPL_ISGS_exbus!N38</f>
        <v>2.1170745896554877E-3</v>
      </c>
      <c r="O38" s="24">
        <f>BRPL_EOD!O38-BRPL_ISGS_exbus!O38</f>
        <v>-2.7611919217207515E-3</v>
      </c>
      <c r="P38" s="24">
        <f>BRPL_EOD!P38-BRPL_ISGS_exbus!P38</f>
        <v>-5.4737881374933295E-4</v>
      </c>
      <c r="Q38" s="24">
        <f>BRPL_EOD!Q38-BRPL_ISGS_exbus!Q38</f>
        <v>1.744428742514792E-3</v>
      </c>
      <c r="R38" s="24">
        <f>BRPL_EOD!R38-BRPL_ISGS_exbus!R38</f>
        <v>-5.4896776294377503E-3</v>
      </c>
      <c r="S38" s="24">
        <f>BRPL_EOD!S38-BRPL_ISGS_exbus!S38</f>
        <v>4.8356862745357887E-4</v>
      </c>
      <c r="T38" s="24">
        <f>BRPL_EOD!T38-BRPL_ISGS_exbus!T38</f>
        <v>0</v>
      </c>
      <c r="U38" s="24">
        <f>BRPL_EOD!U38-BRPL_ISGS_exbus!U38</f>
        <v>-8.7505617969441118E-5</v>
      </c>
      <c r="V38" s="24">
        <f>BRPL_EOD!V38-BRPL_ISGS_exbus!V38</f>
        <v>2.0527501656886216E-4</v>
      </c>
      <c r="W38" s="24">
        <f>BRPL_EOD!W38-BRPL_ISGS_exbus!W38</f>
        <v>1.73309074889616E-3</v>
      </c>
      <c r="X38" s="24">
        <f>BRPL_EOD!X38-BRPL_ISGS_exbus!X38</f>
        <v>2.4842772159345827E-3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-8.3179174646375031E-4</v>
      </c>
      <c r="L39" s="24">
        <f>BRPL_EOD!L39-BRPL_ISGS_exbus!L39</f>
        <v>2.5210541392173269E-4</v>
      </c>
      <c r="M39" s="24">
        <f>BRPL_EOD!M39-BRPL_ISGS_exbus!M39</f>
        <v>-2.7724820143930629E-3</v>
      </c>
      <c r="N39" s="24">
        <f>BRPL_EOD!N39-BRPL_ISGS_exbus!N39</f>
        <v>2.1170745896554877E-3</v>
      </c>
      <c r="O39" s="24">
        <f>BRPL_EOD!O39-BRPL_ISGS_exbus!O39</f>
        <v>-2.7611919217207515E-3</v>
      </c>
      <c r="P39" s="24">
        <f>BRPL_EOD!P39-BRPL_ISGS_exbus!P39</f>
        <v>-5.4737881374933295E-4</v>
      </c>
      <c r="Q39" s="24">
        <f>BRPL_EOD!Q39-BRPL_ISGS_exbus!Q39</f>
        <v>1.744428742514792E-3</v>
      </c>
      <c r="R39" s="24">
        <f>BRPL_EOD!R39-BRPL_ISGS_exbus!R39</f>
        <v>-5.4896776294377503E-3</v>
      </c>
      <c r="S39" s="24">
        <f>BRPL_EOD!S39-BRPL_ISGS_exbus!S39</f>
        <v>4.8356862745357887E-4</v>
      </c>
      <c r="T39" s="24">
        <f>BRPL_EOD!T39-BRPL_ISGS_exbus!T39</f>
        <v>0</v>
      </c>
      <c r="U39" s="24">
        <f>BRPL_EOD!U39-BRPL_ISGS_exbus!U39</f>
        <v>-8.7505617969441118E-5</v>
      </c>
      <c r="V39" s="24">
        <f>BRPL_EOD!V39-BRPL_ISGS_exbus!V39</f>
        <v>2.0527501656886216E-4</v>
      </c>
      <c r="W39" s="24">
        <f>BRPL_EOD!W39-BRPL_ISGS_exbus!W39</f>
        <v>4.3459937888208344E-3</v>
      </c>
      <c r="X39" s="24">
        <f>BRPL_EOD!X39-BRPL_ISGS_exbus!X39</f>
        <v>-1.0275950058229455E-3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-8.3179174646375031E-4</v>
      </c>
      <c r="L40" s="24">
        <f>BRPL_EOD!L40-BRPL_ISGS_exbus!L40</f>
        <v>2.5210541392173269E-4</v>
      </c>
      <c r="M40" s="24">
        <f>BRPL_EOD!M40-BRPL_ISGS_exbus!M40</f>
        <v>-2.7724820143930629E-3</v>
      </c>
      <c r="N40" s="24">
        <f>BRPL_EOD!N40-BRPL_ISGS_exbus!N40</f>
        <v>2.1170745896554877E-3</v>
      </c>
      <c r="O40" s="24">
        <f>BRPL_EOD!O40-BRPL_ISGS_exbus!O40</f>
        <v>-2.7611919217207515E-3</v>
      </c>
      <c r="P40" s="24">
        <f>BRPL_EOD!P40-BRPL_ISGS_exbus!P40</f>
        <v>-5.4737881374933295E-4</v>
      </c>
      <c r="Q40" s="24">
        <f>BRPL_EOD!Q40-BRPL_ISGS_exbus!Q40</f>
        <v>1.744428742514792E-3</v>
      </c>
      <c r="R40" s="24">
        <f>BRPL_EOD!R40-BRPL_ISGS_exbus!R40</f>
        <v>-5.4896776294377503E-3</v>
      </c>
      <c r="S40" s="24">
        <f>BRPL_EOD!S40-BRPL_ISGS_exbus!S40</f>
        <v>4.8356862745357887E-4</v>
      </c>
      <c r="T40" s="24">
        <f>BRPL_EOD!T40-BRPL_ISGS_exbus!T40</f>
        <v>0</v>
      </c>
      <c r="U40" s="24">
        <f>BRPL_EOD!U40-BRPL_ISGS_exbus!U40</f>
        <v>-8.7505617969441118E-5</v>
      </c>
      <c r="V40" s="24">
        <f>BRPL_EOD!V40-BRPL_ISGS_exbus!V40</f>
        <v>2.0527501656886216E-4</v>
      </c>
      <c r="W40" s="24">
        <f>BRPL_EOD!W40-BRPL_ISGS_exbus!W40</f>
        <v>4.3459937888208344E-3</v>
      </c>
      <c r="X40" s="24">
        <f>BRPL_EOD!X40-BRPL_ISGS_exbus!X40</f>
        <v>1.0500956887540269E-3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-8.0730351021429669E-4</v>
      </c>
      <c r="L41" s="24">
        <f>BRPL_EOD!L41-BRPL_ISGS_exbus!L41</f>
        <v>2.5210541392173269E-4</v>
      </c>
      <c r="M41" s="24">
        <f>BRPL_EOD!M41-BRPL_ISGS_exbus!M41</f>
        <v>-2.7724820143930629E-3</v>
      </c>
      <c r="N41" s="24">
        <f>BRPL_EOD!N41-BRPL_ISGS_exbus!N41</f>
        <v>2.1170745896554877E-3</v>
      </c>
      <c r="O41" s="24">
        <f>BRPL_EOD!O41-BRPL_ISGS_exbus!O41</f>
        <v>-2.7611919217207515E-3</v>
      </c>
      <c r="P41" s="24">
        <f>BRPL_EOD!P41-BRPL_ISGS_exbus!P41</f>
        <v>-5.4737881374933295E-4</v>
      </c>
      <c r="Q41" s="24">
        <f>BRPL_EOD!Q41-BRPL_ISGS_exbus!Q41</f>
        <v>1.744428742514792E-3</v>
      </c>
      <c r="R41" s="24">
        <f>BRPL_EOD!R41-BRPL_ISGS_exbus!R41</f>
        <v>-5.4896776294377503E-3</v>
      </c>
      <c r="S41" s="24">
        <f>BRPL_EOD!S41-BRPL_ISGS_exbus!S41</f>
        <v>4.8356862745357887E-4</v>
      </c>
      <c r="T41" s="24">
        <f>BRPL_EOD!T41-BRPL_ISGS_exbus!T41</f>
        <v>0</v>
      </c>
      <c r="U41" s="24">
        <f>BRPL_EOD!U41-BRPL_ISGS_exbus!U41</f>
        <v>-8.7505617969441118E-5</v>
      </c>
      <c r="V41" s="24">
        <f>BRPL_EOD!V41-BRPL_ISGS_exbus!V41</f>
        <v>2.0527501656886216E-4</v>
      </c>
      <c r="W41" s="24">
        <f>BRPL_EOD!W41-BRPL_ISGS_exbus!W41</f>
        <v>1.73309074889616E-3</v>
      </c>
      <c r="X41" s="24">
        <f>BRPL_EOD!X41-BRPL_ISGS_exbus!X41</f>
        <v>9.7519293655778938E-4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-8.0730351021429669E-4</v>
      </c>
      <c r="L42" s="24">
        <f>BRPL_EOD!L42-BRPL_ISGS_exbus!L42</f>
        <v>2.5210541392173269E-4</v>
      </c>
      <c r="M42" s="24">
        <f>BRPL_EOD!M42-BRPL_ISGS_exbus!M42</f>
        <v>-2.7724820143930629E-3</v>
      </c>
      <c r="N42" s="24">
        <f>BRPL_EOD!N42-BRPL_ISGS_exbus!N42</f>
        <v>2.1170745896554877E-3</v>
      </c>
      <c r="O42" s="24">
        <f>BRPL_EOD!O42-BRPL_ISGS_exbus!O42</f>
        <v>-2.7611919217207515E-3</v>
      </c>
      <c r="P42" s="24">
        <f>BRPL_EOD!P42-BRPL_ISGS_exbus!P42</f>
        <v>-5.4737881374933295E-4</v>
      </c>
      <c r="Q42" s="24">
        <f>BRPL_EOD!Q42-BRPL_ISGS_exbus!Q42</f>
        <v>1.744428742514792E-3</v>
      </c>
      <c r="R42" s="24">
        <f>BRPL_EOD!R42-BRPL_ISGS_exbus!R42</f>
        <v>-5.4896776294377503E-3</v>
      </c>
      <c r="S42" s="24">
        <f>BRPL_EOD!S42-BRPL_ISGS_exbus!S42</f>
        <v>4.8356862745357887E-4</v>
      </c>
      <c r="T42" s="24">
        <f>BRPL_EOD!T42-BRPL_ISGS_exbus!T42</f>
        <v>0</v>
      </c>
      <c r="U42" s="24">
        <f>BRPL_EOD!U42-BRPL_ISGS_exbus!U42</f>
        <v>-8.7505617969441118E-5</v>
      </c>
      <c r="V42" s="24">
        <f>BRPL_EOD!V42-BRPL_ISGS_exbus!V42</f>
        <v>2.0527501656886216E-4</v>
      </c>
      <c r="W42" s="24">
        <f>BRPL_EOD!W42-BRPL_ISGS_exbus!W42</f>
        <v>1.73309074889616E-3</v>
      </c>
      <c r="X42" s="24">
        <f>BRPL_EOD!X42-BRPL_ISGS_exbus!X42</f>
        <v>9.7519293655778938E-4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-7.7628714785760167E-4</v>
      </c>
      <c r="L43" s="24">
        <f>BRPL_EOD!L43-BRPL_ISGS_exbus!L43</f>
        <v>2.5210541392173269E-4</v>
      </c>
      <c r="M43" s="24">
        <f>BRPL_EOD!M43-BRPL_ISGS_exbus!M43</f>
        <v>-2.7724820143930629E-3</v>
      </c>
      <c r="N43" s="24">
        <f>BRPL_EOD!N43-BRPL_ISGS_exbus!N43</f>
        <v>2.1170745896554877E-3</v>
      </c>
      <c r="O43" s="24">
        <f>BRPL_EOD!O43-BRPL_ISGS_exbus!O43</f>
        <v>-2.7611919217207515E-3</v>
      </c>
      <c r="P43" s="24">
        <f>BRPL_EOD!P43-BRPL_ISGS_exbus!P43</f>
        <v>-5.4737881374933295E-4</v>
      </c>
      <c r="Q43" s="24">
        <f>BRPL_EOD!Q43-BRPL_ISGS_exbus!Q43</f>
        <v>1.744428742514792E-3</v>
      </c>
      <c r="R43" s="24">
        <f>BRPL_EOD!R43-BRPL_ISGS_exbus!R43</f>
        <v>-5.4896776294377503E-3</v>
      </c>
      <c r="S43" s="24">
        <f>BRPL_EOD!S43-BRPL_ISGS_exbus!S43</f>
        <v>4.8356862745357887E-4</v>
      </c>
      <c r="T43" s="24">
        <f>BRPL_EOD!T43-BRPL_ISGS_exbus!T43</f>
        <v>0</v>
      </c>
      <c r="U43" s="24">
        <f>BRPL_EOD!U43-BRPL_ISGS_exbus!U43</f>
        <v>-8.7505617969441118E-5</v>
      </c>
      <c r="V43" s="24">
        <f>BRPL_EOD!V43-BRPL_ISGS_exbus!V43</f>
        <v>2.0527501656886216E-4</v>
      </c>
      <c r="W43" s="24">
        <f>BRPL_EOD!W43-BRPL_ISGS_exbus!W43</f>
        <v>1.73309074889616E-3</v>
      </c>
      <c r="X43" s="24">
        <f>BRPL_EOD!X43-BRPL_ISGS_exbus!X43</f>
        <v>9.7519293655778938E-4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-7.7628714785760167E-4</v>
      </c>
      <c r="L44" s="24">
        <f>BRPL_EOD!L44-BRPL_ISGS_exbus!L44</f>
        <v>2.5210541392173269E-4</v>
      </c>
      <c r="M44" s="24">
        <f>BRPL_EOD!M44-BRPL_ISGS_exbus!M44</f>
        <v>-2.7724820143930629E-3</v>
      </c>
      <c r="N44" s="24">
        <f>BRPL_EOD!N44-BRPL_ISGS_exbus!N44</f>
        <v>2.1170745896554877E-3</v>
      </c>
      <c r="O44" s="24">
        <f>BRPL_EOD!O44-BRPL_ISGS_exbus!O44</f>
        <v>-2.7611919217207515E-3</v>
      </c>
      <c r="P44" s="24">
        <f>BRPL_EOD!P44-BRPL_ISGS_exbus!P44</f>
        <v>-5.4737881374933295E-4</v>
      </c>
      <c r="Q44" s="24">
        <f>BRPL_EOD!Q44-BRPL_ISGS_exbus!Q44</f>
        <v>1.744428742514792E-3</v>
      </c>
      <c r="R44" s="24">
        <f>BRPL_EOD!R44-BRPL_ISGS_exbus!R44</f>
        <v>-5.4896776294377503E-3</v>
      </c>
      <c r="S44" s="24">
        <f>BRPL_EOD!S44-BRPL_ISGS_exbus!S44</f>
        <v>4.8356862745357887E-4</v>
      </c>
      <c r="T44" s="24">
        <f>BRPL_EOD!T44-BRPL_ISGS_exbus!T44</f>
        <v>0</v>
      </c>
      <c r="U44" s="24">
        <f>BRPL_EOD!U44-BRPL_ISGS_exbus!U44</f>
        <v>-8.7505617969441118E-5</v>
      </c>
      <c r="V44" s="24">
        <f>BRPL_EOD!V44-BRPL_ISGS_exbus!V44</f>
        <v>2.0527501656886216E-4</v>
      </c>
      <c r="W44" s="24">
        <f>BRPL_EOD!W44-BRPL_ISGS_exbus!W44</f>
        <v>1.73309074889616E-3</v>
      </c>
      <c r="X44" s="24">
        <f>BRPL_EOD!X44-BRPL_ISGS_exbus!X44</f>
        <v>9.7519293655778938E-4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-7.7628714785760167E-4</v>
      </c>
      <c r="L45" s="24">
        <f>BRPL_EOD!L45-BRPL_ISGS_exbus!L45</f>
        <v>2.5210541392173269E-4</v>
      </c>
      <c r="M45" s="24">
        <f>BRPL_EOD!M45-BRPL_ISGS_exbus!M45</f>
        <v>-2.7724820143930629E-3</v>
      </c>
      <c r="N45" s="24">
        <f>BRPL_EOD!N45-BRPL_ISGS_exbus!N45</f>
        <v>2.1170745896554877E-3</v>
      </c>
      <c r="O45" s="24">
        <f>BRPL_EOD!O45-BRPL_ISGS_exbus!O45</f>
        <v>-2.7611919217207515E-3</v>
      </c>
      <c r="P45" s="24">
        <f>BRPL_EOD!P45-BRPL_ISGS_exbus!P45</f>
        <v>-5.4737881374933295E-4</v>
      </c>
      <c r="Q45" s="24">
        <f>BRPL_EOD!Q45-BRPL_ISGS_exbus!Q45</f>
        <v>1.744428742514792E-3</v>
      </c>
      <c r="R45" s="24">
        <f>BRPL_EOD!R45-BRPL_ISGS_exbus!R45</f>
        <v>-5.4896776294377503E-3</v>
      </c>
      <c r="S45" s="24">
        <f>BRPL_EOD!S45-BRPL_ISGS_exbus!S45</f>
        <v>4.8356862745357887E-4</v>
      </c>
      <c r="T45" s="24">
        <f>BRPL_EOD!T45-BRPL_ISGS_exbus!T45</f>
        <v>0</v>
      </c>
      <c r="U45" s="24">
        <f>BRPL_EOD!U45-BRPL_ISGS_exbus!U45</f>
        <v>-8.7505617969441118E-5</v>
      </c>
      <c r="V45" s="24">
        <f>BRPL_EOD!V45-BRPL_ISGS_exbus!V45</f>
        <v>2.0527501656886216E-4</v>
      </c>
      <c r="W45" s="24">
        <f>BRPL_EOD!W45-BRPL_ISGS_exbus!W45</f>
        <v>1.73309074889616E-3</v>
      </c>
      <c r="X45" s="24">
        <f>BRPL_EOD!X45-BRPL_ISGS_exbus!X45</f>
        <v>9.7519293655778938E-4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-7.7628714785760167E-4</v>
      </c>
      <c r="L46" s="24">
        <f>BRPL_EOD!L46-BRPL_ISGS_exbus!L46</f>
        <v>2.5210541392173269E-4</v>
      </c>
      <c r="M46" s="24">
        <f>BRPL_EOD!M46-BRPL_ISGS_exbus!M46</f>
        <v>-2.7724820143930629E-3</v>
      </c>
      <c r="N46" s="24">
        <f>BRPL_EOD!N46-BRPL_ISGS_exbus!N46</f>
        <v>2.1170745896554877E-3</v>
      </c>
      <c r="O46" s="24">
        <f>BRPL_EOD!O46-BRPL_ISGS_exbus!O46</f>
        <v>-2.7611919217207515E-3</v>
      </c>
      <c r="P46" s="24">
        <f>BRPL_EOD!P46-BRPL_ISGS_exbus!P46</f>
        <v>-5.4737881374933295E-4</v>
      </c>
      <c r="Q46" s="24">
        <f>BRPL_EOD!Q46-BRPL_ISGS_exbus!Q46</f>
        <v>1.744428742514792E-3</v>
      </c>
      <c r="R46" s="24">
        <f>BRPL_EOD!R46-BRPL_ISGS_exbus!R46</f>
        <v>-5.4896776294377503E-3</v>
      </c>
      <c r="S46" s="24">
        <f>BRPL_EOD!S46-BRPL_ISGS_exbus!S46</f>
        <v>4.8356862745357887E-4</v>
      </c>
      <c r="T46" s="24">
        <f>BRPL_EOD!T46-BRPL_ISGS_exbus!T46</f>
        <v>0</v>
      </c>
      <c r="U46" s="24">
        <f>BRPL_EOD!U46-BRPL_ISGS_exbus!U46</f>
        <v>-8.7505617969441118E-5</v>
      </c>
      <c r="V46" s="24">
        <f>BRPL_EOD!V46-BRPL_ISGS_exbus!V46</f>
        <v>2.0527501656886216E-4</v>
      </c>
      <c r="W46" s="24">
        <f>BRPL_EOD!W46-BRPL_ISGS_exbus!W46</f>
        <v>1.73309074889616E-3</v>
      </c>
      <c r="X46" s="24">
        <f>BRPL_EOD!X46-BRPL_ISGS_exbus!X46</f>
        <v>9.7519293655778938E-4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-7.7628714785760167E-4</v>
      </c>
      <c r="L47" s="24">
        <f>BRPL_EOD!L47-BRPL_ISGS_exbus!L47</f>
        <v>2.5210541392173269E-4</v>
      </c>
      <c r="M47" s="24">
        <f>BRPL_EOD!M47-BRPL_ISGS_exbus!M47</f>
        <v>-2.7724820143930629E-3</v>
      </c>
      <c r="N47" s="24">
        <f>BRPL_EOD!N47-BRPL_ISGS_exbus!N47</f>
        <v>2.1170745896554877E-3</v>
      </c>
      <c r="O47" s="24">
        <f>BRPL_EOD!O47-BRPL_ISGS_exbus!O47</f>
        <v>-2.7611919217207515E-3</v>
      </c>
      <c r="P47" s="24">
        <f>BRPL_EOD!P47-BRPL_ISGS_exbus!P47</f>
        <v>-5.4737881374933295E-4</v>
      </c>
      <c r="Q47" s="24">
        <f>BRPL_EOD!Q47-BRPL_ISGS_exbus!Q47</f>
        <v>1.744428742514792E-3</v>
      </c>
      <c r="R47" s="24">
        <f>BRPL_EOD!R47-BRPL_ISGS_exbus!R47</f>
        <v>-5.4896776294377503E-3</v>
      </c>
      <c r="S47" s="24">
        <f>BRPL_EOD!S47-BRPL_ISGS_exbus!S47</f>
        <v>4.8356862745357887E-4</v>
      </c>
      <c r="T47" s="24">
        <f>BRPL_EOD!T47-BRPL_ISGS_exbus!T47</f>
        <v>0</v>
      </c>
      <c r="U47" s="24">
        <f>BRPL_EOD!U47-BRPL_ISGS_exbus!U47</f>
        <v>-8.7505617969441118E-5</v>
      </c>
      <c r="V47" s="24">
        <f>BRPL_EOD!V47-BRPL_ISGS_exbus!V47</f>
        <v>2.0527501656886216E-4</v>
      </c>
      <c r="W47" s="24">
        <f>BRPL_EOD!W47-BRPL_ISGS_exbus!W47</f>
        <v>1.73309074889616E-3</v>
      </c>
      <c r="X47" s="24">
        <f>BRPL_EOD!X47-BRPL_ISGS_exbus!X47</f>
        <v>9.7519293655778938E-4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-7.7628714785760167E-4</v>
      </c>
      <c r="L48" s="24">
        <f>BRPL_EOD!L48-BRPL_ISGS_exbus!L48</f>
        <v>2.5210541392173269E-4</v>
      </c>
      <c r="M48" s="24">
        <f>BRPL_EOD!M48-BRPL_ISGS_exbus!M48</f>
        <v>-2.7724820143930629E-3</v>
      </c>
      <c r="N48" s="24">
        <f>BRPL_EOD!N48-BRPL_ISGS_exbus!N48</f>
        <v>2.1170745896554877E-3</v>
      </c>
      <c r="O48" s="24">
        <f>BRPL_EOD!O48-BRPL_ISGS_exbus!O48</f>
        <v>-2.7611919217207515E-3</v>
      </c>
      <c r="P48" s="24">
        <f>BRPL_EOD!P48-BRPL_ISGS_exbus!P48</f>
        <v>-5.4737881374933295E-4</v>
      </c>
      <c r="Q48" s="24">
        <f>BRPL_EOD!Q48-BRPL_ISGS_exbus!Q48</f>
        <v>1.744428742514792E-3</v>
      </c>
      <c r="R48" s="24">
        <f>BRPL_EOD!R48-BRPL_ISGS_exbus!R48</f>
        <v>-5.4896776294377503E-3</v>
      </c>
      <c r="S48" s="24">
        <f>BRPL_EOD!S48-BRPL_ISGS_exbus!S48</f>
        <v>4.8356862745357887E-4</v>
      </c>
      <c r="T48" s="24">
        <f>BRPL_EOD!T48-BRPL_ISGS_exbus!T48</f>
        <v>0</v>
      </c>
      <c r="U48" s="24">
        <f>BRPL_EOD!U48-BRPL_ISGS_exbus!U48</f>
        <v>-8.7505617969441118E-5</v>
      </c>
      <c r="V48" s="24">
        <f>BRPL_EOD!V48-BRPL_ISGS_exbus!V48</f>
        <v>2.0527501656886216E-4</v>
      </c>
      <c r="W48" s="24">
        <f>BRPL_EOD!W48-BRPL_ISGS_exbus!W48</f>
        <v>1.73309074889616E-3</v>
      </c>
      <c r="X48" s="24">
        <f>BRPL_EOD!X48-BRPL_ISGS_exbus!X48</f>
        <v>9.7519293655778938E-4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-7.7628714785760167E-4</v>
      </c>
      <c r="L49" s="24">
        <f>BRPL_EOD!L49-BRPL_ISGS_exbus!L49</f>
        <v>-1.3956686146432418E-4</v>
      </c>
      <c r="M49" s="24">
        <f>BRPL_EOD!M49-BRPL_ISGS_exbus!M49</f>
        <v>-2.7724820143930629E-3</v>
      </c>
      <c r="N49" s="24">
        <f>BRPL_EOD!N49-BRPL_ISGS_exbus!N49</f>
        <v>2.1170745896554877E-3</v>
      </c>
      <c r="O49" s="24">
        <f>BRPL_EOD!O49-BRPL_ISGS_exbus!O49</f>
        <v>-2.7611919217207515E-3</v>
      </c>
      <c r="P49" s="24">
        <f>BRPL_EOD!P49-BRPL_ISGS_exbus!P49</f>
        <v>-5.4737881374933295E-4</v>
      </c>
      <c r="Q49" s="24">
        <f>BRPL_EOD!Q49-BRPL_ISGS_exbus!Q49</f>
        <v>1.744428742514792E-3</v>
      </c>
      <c r="R49" s="24">
        <f>BRPL_EOD!R49-BRPL_ISGS_exbus!R49</f>
        <v>-5.4896776294377503E-3</v>
      </c>
      <c r="S49" s="24">
        <f>BRPL_EOD!S49-BRPL_ISGS_exbus!S49</f>
        <v>4.8356862745357887E-4</v>
      </c>
      <c r="T49" s="24">
        <f>BRPL_EOD!T49-BRPL_ISGS_exbus!T49</f>
        <v>0</v>
      </c>
      <c r="U49" s="24">
        <f>BRPL_EOD!U49-BRPL_ISGS_exbus!U49</f>
        <v>-8.7505617969441118E-5</v>
      </c>
      <c r="V49" s="24">
        <f>BRPL_EOD!V49-BRPL_ISGS_exbus!V49</f>
        <v>2.0527501656886216E-4</v>
      </c>
      <c r="W49" s="24">
        <f>BRPL_EOD!W49-BRPL_ISGS_exbus!W49</f>
        <v>1.73309074889616E-3</v>
      </c>
      <c r="X49" s="24">
        <f>BRPL_EOD!X49-BRPL_ISGS_exbus!X49</f>
        <v>9.7519293655778938E-4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-7.7628714785760167E-4</v>
      </c>
      <c r="L50" s="24">
        <f>BRPL_EOD!L50-BRPL_ISGS_exbus!L50</f>
        <v>-1.3956686146432418E-4</v>
      </c>
      <c r="M50" s="24">
        <f>BRPL_EOD!M50-BRPL_ISGS_exbus!M50</f>
        <v>-2.7724820143930629E-3</v>
      </c>
      <c r="N50" s="24">
        <f>BRPL_EOD!N50-BRPL_ISGS_exbus!N50</f>
        <v>2.1170745896554877E-3</v>
      </c>
      <c r="O50" s="24">
        <f>BRPL_EOD!O50-BRPL_ISGS_exbus!O50</f>
        <v>-2.7611919217207515E-3</v>
      </c>
      <c r="P50" s="24">
        <f>BRPL_EOD!P50-BRPL_ISGS_exbus!P50</f>
        <v>-5.4737881374933295E-4</v>
      </c>
      <c r="Q50" s="24">
        <f>BRPL_EOD!Q50-BRPL_ISGS_exbus!Q50</f>
        <v>1.744428742514792E-3</v>
      </c>
      <c r="R50" s="24">
        <f>BRPL_EOD!R50-BRPL_ISGS_exbus!R50</f>
        <v>-5.4896776294377503E-3</v>
      </c>
      <c r="S50" s="24">
        <f>BRPL_EOD!S50-BRPL_ISGS_exbus!S50</f>
        <v>4.8356862745357887E-4</v>
      </c>
      <c r="T50" s="24">
        <f>BRPL_EOD!T50-BRPL_ISGS_exbus!T50</f>
        <v>0</v>
      </c>
      <c r="U50" s="24">
        <f>BRPL_EOD!U50-BRPL_ISGS_exbus!U50</f>
        <v>-8.7505617969441118E-5</v>
      </c>
      <c r="V50" s="24">
        <f>BRPL_EOD!V50-BRPL_ISGS_exbus!V50</f>
        <v>2.0527501656886216E-4</v>
      </c>
      <c r="W50" s="24">
        <f>BRPL_EOD!W50-BRPL_ISGS_exbus!W50</f>
        <v>1.73309074889616E-3</v>
      </c>
      <c r="X50" s="24">
        <f>BRPL_EOD!X50-BRPL_ISGS_exbus!X50</f>
        <v>9.7519293655778938E-4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-7.7628714785760167E-4</v>
      </c>
      <c r="L51" s="24">
        <f>BRPL_EOD!L51-BRPL_ISGS_exbus!L51</f>
        <v>5.6509398658199927E-5</v>
      </c>
      <c r="M51" s="24">
        <f>BRPL_EOD!M51-BRPL_ISGS_exbus!M51</f>
        <v>-2.7724820143930629E-3</v>
      </c>
      <c r="N51" s="24">
        <f>BRPL_EOD!N51-BRPL_ISGS_exbus!N51</f>
        <v>2.1170745896554877E-3</v>
      </c>
      <c r="O51" s="24">
        <f>BRPL_EOD!O51-BRPL_ISGS_exbus!O51</f>
        <v>-2.7611919217207515E-3</v>
      </c>
      <c r="P51" s="24">
        <f>BRPL_EOD!P51-BRPL_ISGS_exbus!P51</f>
        <v>-5.4737881374933295E-4</v>
      </c>
      <c r="Q51" s="24">
        <f>BRPL_EOD!Q51-BRPL_ISGS_exbus!Q51</f>
        <v>-1.8777609682296692E-3</v>
      </c>
      <c r="R51" s="24">
        <f>BRPL_EOD!R51-BRPL_ISGS_exbus!R51</f>
        <v>-5.4896776294377503E-3</v>
      </c>
      <c r="S51" s="24">
        <f>BRPL_EOD!S51-BRPL_ISGS_exbus!S51</f>
        <v>-6.7971887549589383E-5</v>
      </c>
      <c r="T51" s="24">
        <f>BRPL_EOD!T51-BRPL_ISGS_exbus!T51</f>
        <v>0</v>
      </c>
      <c r="U51" s="24">
        <f>BRPL_EOD!U51-BRPL_ISGS_exbus!U51</f>
        <v>-8.7505617969441118E-5</v>
      </c>
      <c r="V51" s="24">
        <f>BRPL_EOD!V51-BRPL_ISGS_exbus!V51</f>
        <v>2.0527501656886216E-4</v>
      </c>
      <c r="W51" s="24">
        <f>BRPL_EOD!W51-BRPL_ISGS_exbus!W51</f>
        <v>1.73309074889616E-3</v>
      </c>
      <c r="X51" s="24">
        <f>BRPL_EOD!X51-BRPL_ISGS_exbus!X51</f>
        <v>9.7519293655778938E-4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-7.7628714785760167E-4</v>
      </c>
      <c r="L52" s="24">
        <f>BRPL_EOD!L52-BRPL_ISGS_exbus!L52</f>
        <v>5.6509398658199927E-5</v>
      </c>
      <c r="M52" s="24">
        <f>BRPL_EOD!M52-BRPL_ISGS_exbus!M52</f>
        <v>-2.7724820143930629E-3</v>
      </c>
      <c r="N52" s="24">
        <f>BRPL_EOD!N52-BRPL_ISGS_exbus!N52</f>
        <v>2.1170745896554877E-3</v>
      </c>
      <c r="O52" s="24">
        <f>BRPL_EOD!O52-BRPL_ISGS_exbus!O52</f>
        <v>-2.7611919217207515E-3</v>
      </c>
      <c r="P52" s="24">
        <f>BRPL_EOD!P52-BRPL_ISGS_exbus!P52</f>
        <v>-5.4737881374933295E-4</v>
      </c>
      <c r="Q52" s="24">
        <f>BRPL_EOD!Q52-BRPL_ISGS_exbus!Q52</f>
        <v>-1.8777609682296692E-3</v>
      </c>
      <c r="R52" s="24">
        <f>BRPL_EOD!R52-BRPL_ISGS_exbus!R52</f>
        <v>-5.4896776294377503E-3</v>
      </c>
      <c r="S52" s="24">
        <f>BRPL_EOD!S52-BRPL_ISGS_exbus!S52</f>
        <v>-6.7971887549589383E-5</v>
      </c>
      <c r="T52" s="24">
        <f>BRPL_EOD!T52-BRPL_ISGS_exbus!T52</f>
        <v>0</v>
      </c>
      <c r="U52" s="24">
        <f>BRPL_EOD!U52-BRPL_ISGS_exbus!U52</f>
        <v>-8.7505617969441118E-5</v>
      </c>
      <c r="V52" s="24">
        <f>BRPL_EOD!V52-BRPL_ISGS_exbus!V52</f>
        <v>2.0527501656886216E-4</v>
      </c>
      <c r="W52" s="24">
        <f>BRPL_EOD!W52-BRPL_ISGS_exbus!W52</f>
        <v>-1.0884189229400931E-3</v>
      </c>
      <c r="X52" s="24">
        <f>BRPL_EOD!X52-BRPL_ISGS_exbus!X52</f>
        <v>9.7519293655778938E-4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-3.0128302512366645E-3</v>
      </c>
      <c r="L53" s="24">
        <f>BRPL_EOD!L53-BRPL_ISGS_exbus!L53</f>
        <v>-5.65939317178632E-5</v>
      </c>
      <c r="M53" s="24">
        <f>BRPL_EOD!M53-BRPL_ISGS_exbus!M53</f>
        <v>-2.7724820143930629E-3</v>
      </c>
      <c r="N53" s="24">
        <f>BRPL_EOD!N53-BRPL_ISGS_exbus!N53</f>
        <v>2.1170745896554877E-3</v>
      </c>
      <c r="O53" s="24">
        <f>BRPL_EOD!O53-BRPL_ISGS_exbus!O53</f>
        <v>-2.7611919217207515E-3</v>
      </c>
      <c r="P53" s="24">
        <f>BRPL_EOD!P53-BRPL_ISGS_exbus!P53</f>
        <v>-5.4737881374933295E-4</v>
      </c>
      <c r="Q53" s="24">
        <f>BRPL_EOD!Q53-BRPL_ISGS_exbus!Q53</f>
        <v>-1.754735249622108E-3</v>
      </c>
      <c r="R53" s="24">
        <f>BRPL_EOD!R53-BRPL_ISGS_exbus!R53</f>
        <v>-1.3401713062091147E-3</v>
      </c>
      <c r="S53" s="24">
        <f>BRPL_EOD!S53-BRPL_ISGS_exbus!S53</f>
        <v>-6.465863453719578E-5</v>
      </c>
      <c r="T53" s="24">
        <f>BRPL_EOD!T53-BRPL_ISGS_exbus!T53</f>
        <v>0</v>
      </c>
      <c r="U53" s="24">
        <f>BRPL_EOD!U53-BRPL_ISGS_exbus!U53</f>
        <v>-8.7505617969441118E-5</v>
      </c>
      <c r="V53" s="24">
        <f>BRPL_EOD!V53-BRPL_ISGS_exbus!V53</f>
        <v>2.0527501656886216E-4</v>
      </c>
      <c r="W53" s="24">
        <f>BRPL_EOD!W53-BRPL_ISGS_exbus!W53</f>
        <v>-1.0884189229400931E-3</v>
      </c>
      <c r="X53" s="24">
        <f>BRPL_EOD!X53-BRPL_ISGS_exbus!X53</f>
        <v>9.7519293655778938E-4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-3.0128302512366645E-3</v>
      </c>
      <c r="L54" s="24">
        <f>BRPL_EOD!L54-BRPL_ISGS_exbus!L54</f>
        <v>-5.65939317178632E-5</v>
      </c>
      <c r="M54" s="24">
        <f>BRPL_EOD!M54-BRPL_ISGS_exbus!M54</f>
        <v>-2.7724820143930629E-3</v>
      </c>
      <c r="N54" s="24">
        <f>BRPL_EOD!N54-BRPL_ISGS_exbus!N54</f>
        <v>2.1170745896554877E-3</v>
      </c>
      <c r="O54" s="24">
        <f>BRPL_EOD!O54-BRPL_ISGS_exbus!O54</f>
        <v>-2.7611919217207515E-3</v>
      </c>
      <c r="P54" s="24">
        <f>BRPL_EOD!P54-BRPL_ISGS_exbus!P54</f>
        <v>-5.4737881374933295E-4</v>
      </c>
      <c r="Q54" s="24">
        <f>BRPL_EOD!Q54-BRPL_ISGS_exbus!Q54</f>
        <v>-1.754735249622108E-3</v>
      </c>
      <c r="R54" s="24">
        <f>BRPL_EOD!R54-BRPL_ISGS_exbus!R54</f>
        <v>-1.3401713062091147E-3</v>
      </c>
      <c r="S54" s="24">
        <f>BRPL_EOD!S54-BRPL_ISGS_exbus!S54</f>
        <v>-6.465863453719578E-5</v>
      </c>
      <c r="T54" s="24">
        <f>BRPL_EOD!T54-BRPL_ISGS_exbus!T54</f>
        <v>0</v>
      </c>
      <c r="U54" s="24">
        <f>BRPL_EOD!U54-BRPL_ISGS_exbus!U54</f>
        <v>-8.7505617969441118E-5</v>
      </c>
      <c r="V54" s="24">
        <f>BRPL_EOD!V54-BRPL_ISGS_exbus!V54</f>
        <v>1.2303030303035811E-3</v>
      </c>
      <c r="W54" s="24">
        <f>BRPL_EOD!W54-BRPL_ISGS_exbus!W54</f>
        <v>-1.0884189229400931E-3</v>
      </c>
      <c r="X54" s="24">
        <f>BRPL_EOD!X54-BRPL_ISGS_exbus!X54</f>
        <v>9.7519293655778938E-4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-3.0128302512366645E-3</v>
      </c>
      <c r="L55" s="24">
        <f>BRPL_EOD!L55-BRPL_ISGS_exbus!L55</f>
        <v>-5.65939317178632E-5</v>
      </c>
      <c r="M55" s="24">
        <f>BRPL_EOD!M55-BRPL_ISGS_exbus!M55</f>
        <v>-2.7724820143930629E-3</v>
      </c>
      <c r="N55" s="24">
        <f>BRPL_EOD!N55-BRPL_ISGS_exbus!N55</f>
        <v>2.1170745896554877E-3</v>
      </c>
      <c r="O55" s="24">
        <f>BRPL_EOD!O55-BRPL_ISGS_exbus!O55</f>
        <v>-2.7611919217207515E-3</v>
      </c>
      <c r="P55" s="24">
        <f>BRPL_EOD!P55-BRPL_ISGS_exbus!P55</f>
        <v>-5.4737881374933295E-4</v>
      </c>
      <c r="Q55" s="24">
        <f>BRPL_EOD!Q55-BRPL_ISGS_exbus!Q55</f>
        <v>-1.7262341772150691E-3</v>
      </c>
      <c r="R55" s="24">
        <f>BRPL_EOD!R55-BRPL_ISGS_exbus!R55</f>
        <v>1.6907407407398267E-3</v>
      </c>
      <c r="S55" s="24">
        <f>BRPL_EOD!S55-BRPL_ISGS_exbus!S55</f>
        <v>2.1552924790668726E-5</v>
      </c>
      <c r="T55" s="24">
        <f>BRPL_EOD!T55-BRPL_ISGS_exbus!T55</f>
        <v>0</v>
      </c>
      <c r="U55" s="24">
        <f>BRPL_EOD!U55-BRPL_ISGS_exbus!U55</f>
        <v>-8.7505617969441118E-5</v>
      </c>
      <c r="V55" s="24">
        <f>BRPL_EOD!V55-BRPL_ISGS_exbus!V55</f>
        <v>1.2303030303035811E-3</v>
      </c>
      <c r="W55" s="24">
        <f>BRPL_EOD!W55-BRPL_ISGS_exbus!W55</f>
        <v>-1.0884189229400931E-3</v>
      </c>
      <c r="X55" s="24">
        <f>BRPL_EOD!X55-BRPL_ISGS_exbus!X55</f>
        <v>9.7519293655778938E-4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-3.0128302512366645E-3</v>
      </c>
      <c r="L56" s="24">
        <f>BRPL_EOD!L56-BRPL_ISGS_exbus!L56</f>
        <v>-5.65939317178632E-5</v>
      </c>
      <c r="M56" s="24">
        <f>BRPL_EOD!M56-BRPL_ISGS_exbus!M56</f>
        <v>-2.7724820143930629E-3</v>
      </c>
      <c r="N56" s="24">
        <f>BRPL_EOD!N56-BRPL_ISGS_exbus!N56</f>
        <v>2.1170745896554877E-3</v>
      </c>
      <c r="O56" s="24">
        <f>BRPL_EOD!O56-BRPL_ISGS_exbus!O56</f>
        <v>-2.7611919217207515E-3</v>
      </c>
      <c r="P56" s="24">
        <f>BRPL_EOD!P56-BRPL_ISGS_exbus!P56</f>
        <v>-5.4737881374933295E-4</v>
      </c>
      <c r="Q56" s="24">
        <f>BRPL_EOD!Q56-BRPL_ISGS_exbus!Q56</f>
        <v>-1.7262341772150691E-3</v>
      </c>
      <c r="R56" s="24">
        <f>BRPL_EOD!R56-BRPL_ISGS_exbus!R56</f>
        <v>1.6907407407398267E-3</v>
      </c>
      <c r="S56" s="24">
        <f>BRPL_EOD!S56-BRPL_ISGS_exbus!S56</f>
        <v>2.1552924790668726E-5</v>
      </c>
      <c r="T56" s="24">
        <f>BRPL_EOD!T56-BRPL_ISGS_exbus!T56</f>
        <v>0</v>
      </c>
      <c r="U56" s="24">
        <f>BRPL_EOD!U56-BRPL_ISGS_exbus!U56</f>
        <v>-8.7505617969441118E-5</v>
      </c>
      <c r="V56" s="24">
        <f>BRPL_EOD!V56-BRPL_ISGS_exbus!V56</f>
        <v>1.2303030303035811E-3</v>
      </c>
      <c r="W56" s="24">
        <f>BRPL_EOD!W56-BRPL_ISGS_exbus!W56</f>
        <v>-1.1268948852212191E-3</v>
      </c>
      <c r="X56" s="24">
        <f>BRPL_EOD!X56-BRPL_ISGS_exbus!X56</f>
        <v>1.0806641318126253E-3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-3.0128302512366645E-3</v>
      </c>
      <c r="L57" s="24">
        <f>BRPL_EOD!L57-BRPL_ISGS_exbus!L57</f>
        <v>-5.65939317178632E-5</v>
      </c>
      <c r="M57" s="24">
        <f>BRPL_EOD!M57-BRPL_ISGS_exbus!M57</f>
        <v>-2.7724820143930629E-3</v>
      </c>
      <c r="N57" s="24">
        <f>BRPL_EOD!N57-BRPL_ISGS_exbus!N57</f>
        <v>2.1170745896554877E-3</v>
      </c>
      <c r="O57" s="24">
        <f>BRPL_EOD!O57-BRPL_ISGS_exbus!O57</f>
        <v>-2.7611919217207515E-3</v>
      </c>
      <c r="P57" s="24">
        <f>BRPL_EOD!P57-BRPL_ISGS_exbus!P57</f>
        <v>-5.4737881374933295E-4</v>
      </c>
      <c r="Q57" s="24">
        <f>BRPL_EOD!Q57-BRPL_ISGS_exbus!Q57</f>
        <v>-1.7262341772150691E-3</v>
      </c>
      <c r="R57" s="24">
        <f>BRPL_EOD!R57-BRPL_ISGS_exbus!R57</f>
        <v>1.6907407407398267E-3</v>
      </c>
      <c r="S57" s="24">
        <f>BRPL_EOD!S57-BRPL_ISGS_exbus!S57</f>
        <v>2.1552924790668726E-5</v>
      </c>
      <c r="T57" s="24">
        <f>BRPL_EOD!T57-BRPL_ISGS_exbus!T57</f>
        <v>0</v>
      </c>
      <c r="U57" s="24">
        <f>BRPL_EOD!U57-BRPL_ISGS_exbus!U57</f>
        <v>-8.7505617969441118E-5</v>
      </c>
      <c r="V57" s="24">
        <f>BRPL_EOD!V57-BRPL_ISGS_exbus!V57</f>
        <v>1.2303030303035811E-3</v>
      </c>
      <c r="W57" s="24">
        <f>BRPL_EOD!W57-BRPL_ISGS_exbus!W57</f>
        <v>-1.1268948852212191E-3</v>
      </c>
      <c r="X57" s="24">
        <f>BRPL_EOD!X57-BRPL_ISGS_exbus!X57</f>
        <v>1.0806641318126253E-3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-3.0128302512366645E-3</v>
      </c>
      <c r="L58" s="24">
        <f>BRPL_EOD!L58-BRPL_ISGS_exbus!L58</f>
        <v>-5.65939317178632E-5</v>
      </c>
      <c r="M58" s="24">
        <f>BRPL_EOD!M58-BRPL_ISGS_exbus!M58</f>
        <v>-2.7724820143930629E-3</v>
      </c>
      <c r="N58" s="24">
        <f>BRPL_EOD!N58-BRPL_ISGS_exbus!N58</f>
        <v>2.1170745896554877E-3</v>
      </c>
      <c r="O58" s="24">
        <f>BRPL_EOD!O58-BRPL_ISGS_exbus!O58</f>
        <v>-2.7611919217207515E-3</v>
      </c>
      <c r="P58" s="24">
        <f>BRPL_EOD!P58-BRPL_ISGS_exbus!P58</f>
        <v>-5.4737881374933295E-4</v>
      </c>
      <c r="Q58" s="24">
        <f>BRPL_EOD!Q58-BRPL_ISGS_exbus!Q58</f>
        <v>-1.7262341772150691E-3</v>
      </c>
      <c r="R58" s="24">
        <f>BRPL_EOD!R58-BRPL_ISGS_exbus!R58</f>
        <v>1.6907407407398267E-3</v>
      </c>
      <c r="S58" s="24">
        <f>BRPL_EOD!S58-BRPL_ISGS_exbus!S58</f>
        <v>2.1552924790668726E-5</v>
      </c>
      <c r="T58" s="24">
        <f>BRPL_EOD!T58-BRPL_ISGS_exbus!T58</f>
        <v>0</v>
      </c>
      <c r="U58" s="24">
        <f>BRPL_EOD!U58-BRPL_ISGS_exbus!U58</f>
        <v>-8.7505617969441118E-5</v>
      </c>
      <c r="V58" s="24">
        <f>BRPL_EOD!V58-BRPL_ISGS_exbus!V58</f>
        <v>1.2303030303035811E-3</v>
      </c>
      <c r="W58" s="24">
        <f>BRPL_EOD!W58-BRPL_ISGS_exbus!W58</f>
        <v>-1.1268948852212191E-3</v>
      </c>
      <c r="X58" s="24">
        <f>BRPL_EOD!X58-BRPL_ISGS_exbus!X58</f>
        <v>1.0806641318126253E-3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-3.0128302512366645E-3</v>
      </c>
      <c r="L59" s="24">
        <f>BRPL_EOD!L59-BRPL_ISGS_exbus!L59</f>
        <v>-5.65939317178632E-5</v>
      </c>
      <c r="M59" s="24">
        <f>BRPL_EOD!M59-BRPL_ISGS_exbus!M59</f>
        <v>-2.7724820143930629E-3</v>
      </c>
      <c r="N59" s="24">
        <f>BRPL_EOD!N59-BRPL_ISGS_exbus!N59</f>
        <v>2.1170745896554877E-3</v>
      </c>
      <c r="O59" s="24">
        <f>BRPL_EOD!O59-BRPL_ISGS_exbus!O59</f>
        <v>-2.7611919217207515E-3</v>
      </c>
      <c r="P59" s="24">
        <f>BRPL_EOD!P59-BRPL_ISGS_exbus!P59</f>
        <v>-5.4737881374933295E-4</v>
      </c>
      <c r="Q59" s="24">
        <f>BRPL_EOD!Q59-BRPL_ISGS_exbus!Q59</f>
        <v>-1.7262341772150691E-3</v>
      </c>
      <c r="R59" s="24">
        <f>BRPL_EOD!R59-BRPL_ISGS_exbus!R59</f>
        <v>1.6907407407398267E-3</v>
      </c>
      <c r="S59" s="24">
        <f>BRPL_EOD!S59-BRPL_ISGS_exbus!S59</f>
        <v>2.1552924790668726E-5</v>
      </c>
      <c r="T59" s="24">
        <f>BRPL_EOD!T59-BRPL_ISGS_exbus!T59</f>
        <v>0</v>
      </c>
      <c r="U59" s="24">
        <f>BRPL_EOD!U59-BRPL_ISGS_exbus!U59</f>
        <v>-8.7505617969441118E-5</v>
      </c>
      <c r="V59" s="24">
        <f>BRPL_EOD!V59-BRPL_ISGS_exbus!V59</f>
        <v>1.2303030303035811E-3</v>
      </c>
      <c r="W59" s="24">
        <f>BRPL_EOD!W59-BRPL_ISGS_exbus!W59</f>
        <v>-1.1268948852212191E-3</v>
      </c>
      <c r="X59" s="24">
        <f>BRPL_EOD!X59-BRPL_ISGS_exbus!X59</f>
        <v>1.0806641318126253E-3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-3.0128302512366645E-3</v>
      </c>
      <c r="L60" s="24">
        <f>BRPL_EOD!L60-BRPL_ISGS_exbus!L60</f>
        <v>-5.65939317178632E-5</v>
      </c>
      <c r="M60" s="24">
        <f>BRPL_EOD!M60-BRPL_ISGS_exbus!M60</f>
        <v>-2.7724820143930629E-3</v>
      </c>
      <c r="N60" s="24">
        <f>BRPL_EOD!N60-BRPL_ISGS_exbus!N60</f>
        <v>2.1170745896554877E-3</v>
      </c>
      <c r="O60" s="24">
        <f>BRPL_EOD!O60-BRPL_ISGS_exbus!O60</f>
        <v>-2.7611919217207515E-3</v>
      </c>
      <c r="P60" s="24">
        <f>BRPL_EOD!P60-BRPL_ISGS_exbus!P60</f>
        <v>-5.4737881374933295E-4</v>
      </c>
      <c r="Q60" s="24">
        <f>BRPL_EOD!Q60-BRPL_ISGS_exbus!Q60</f>
        <v>-1.7262341772150691E-3</v>
      </c>
      <c r="R60" s="24">
        <f>BRPL_EOD!R60-BRPL_ISGS_exbus!R60</f>
        <v>1.6907407407398267E-3</v>
      </c>
      <c r="S60" s="24">
        <f>BRPL_EOD!S60-BRPL_ISGS_exbus!S60</f>
        <v>2.1552924790668726E-5</v>
      </c>
      <c r="T60" s="24">
        <f>BRPL_EOD!T60-BRPL_ISGS_exbus!T60</f>
        <v>0</v>
      </c>
      <c r="U60" s="24">
        <f>BRPL_EOD!U60-BRPL_ISGS_exbus!U60</f>
        <v>-8.7505617969441118E-5</v>
      </c>
      <c r="V60" s="24">
        <f>BRPL_EOD!V60-BRPL_ISGS_exbus!V60</f>
        <v>1.2303030303035811E-3</v>
      </c>
      <c r="W60" s="24">
        <f>BRPL_EOD!W60-BRPL_ISGS_exbus!W60</f>
        <v>-1.1268948852212191E-3</v>
      </c>
      <c r="X60" s="24">
        <f>BRPL_EOD!X60-BRPL_ISGS_exbus!X60</f>
        <v>1.0806641318126253E-3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-3.0128302512366645E-3</v>
      </c>
      <c r="L61" s="24">
        <f>BRPL_EOD!L61-BRPL_ISGS_exbus!L61</f>
        <v>-5.65939317178632E-5</v>
      </c>
      <c r="M61" s="24">
        <f>BRPL_EOD!M61-BRPL_ISGS_exbus!M61</f>
        <v>-2.7724820143930629E-3</v>
      </c>
      <c r="N61" s="24">
        <f>BRPL_EOD!N61-BRPL_ISGS_exbus!N61</f>
        <v>2.1170745896554877E-3</v>
      </c>
      <c r="O61" s="24">
        <f>BRPL_EOD!O61-BRPL_ISGS_exbus!O61</f>
        <v>-2.7611919217207515E-3</v>
      </c>
      <c r="P61" s="24">
        <f>BRPL_EOD!P61-BRPL_ISGS_exbus!P61</f>
        <v>-5.4737881374933295E-4</v>
      </c>
      <c r="Q61" s="24">
        <f>BRPL_EOD!Q61-BRPL_ISGS_exbus!Q61</f>
        <v>-1.7262341772150691E-3</v>
      </c>
      <c r="R61" s="24">
        <f>BRPL_EOD!R61-BRPL_ISGS_exbus!R61</f>
        <v>1.6907407407398267E-3</v>
      </c>
      <c r="S61" s="24">
        <f>BRPL_EOD!S61-BRPL_ISGS_exbus!S61</f>
        <v>2.1552924790668726E-5</v>
      </c>
      <c r="T61" s="24">
        <f>BRPL_EOD!T61-BRPL_ISGS_exbus!T61</f>
        <v>0</v>
      </c>
      <c r="U61" s="24">
        <f>BRPL_EOD!U61-BRPL_ISGS_exbus!U61</f>
        <v>-8.7505617969441118E-5</v>
      </c>
      <c r="V61" s="24">
        <f>BRPL_EOD!V61-BRPL_ISGS_exbus!V61</f>
        <v>1.2303030303035811E-3</v>
      </c>
      <c r="W61" s="24">
        <f>BRPL_EOD!W61-BRPL_ISGS_exbus!W61</f>
        <v>-1.1268948852212191E-3</v>
      </c>
      <c r="X61" s="24">
        <f>BRPL_EOD!X61-BRPL_ISGS_exbus!X61</f>
        <v>1.0806641318126253E-3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-3.0128302512366645E-3</v>
      </c>
      <c r="L62" s="24">
        <f>BRPL_EOD!L62-BRPL_ISGS_exbus!L62</f>
        <v>-5.65939317178632E-5</v>
      </c>
      <c r="M62" s="24">
        <f>BRPL_EOD!M62-BRPL_ISGS_exbus!M62</f>
        <v>-2.7724820143930629E-3</v>
      </c>
      <c r="N62" s="24">
        <f>BRPL_EOD!N62-BRPL_ISGS_exbus!N62</f>
        <v>2.1170745896554877E-3</v>
      </c>
      <c r="O62" s="24">
        <f>BRPL_EOD!O62-BRPL_ISGS_exbus!O62</f>
        <v>-2.7611919217207515E-3</v>
      </c>
      <c r="P62" s="24">
        <f>BRPL_EOD!P62-BRPL_ISGS_exbus!P62</f>
        <v>-5.4737881374933295E-4</v>
      </c>
      <c r="Q62" s="24">
        <f>BRPL_EOD!Q62-BRPL_ISGS_exbus!Q62</f>
        <v>-1.7262341772150691E-3</v>
      </c>
      <c r="R62" s="24">
        <f>BRPL_EOD!R62-BRPL_ISGS_exbus!R62</f>
        <v>1.6907407407398267E-3</v>
      </c>
      <c r="S62" s="24">
        <f>BRPL_EOD!S62-BRPL_ISGS_exbus!S62</f>
        <v>2.1552924790668726E-5</v>
      </c>
      <c r="T62" s="24">
        <f>BRPL_EOD!T62-BRPL_ISGS_exbus!T62</f>
        <v>0</v>
      </c>
      <c r="U62" s="24">
        <f>BRPL_EOD!U62-BRPL_ISGS_exbus!U62</f>
        <v>-8.7505617969441118E-5</v>
      </c>
      <c r="V62" s="24">
        <f>BRPL_EOD!V62-BRPL_ISGS_exbus!V62</f>
        <v>1.2303030303035811E-3</v>
      </c>
      <c r="W62" s="24">
        <f>BRPL_EOD!W62-BRPL_ISGS_exbus!W62</f>
        <v>-1.1268948852212191E-3</v>
      </c>
      <c r="X62" s="24">
        <f>BRPL_EOD!X62-BRPL_ISGS_exbus!X62</f>
        <v>1.0806641318126253E-3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-3.0128302512366645E-3</v>
      </c>
      <c r="L63" s="24">
        <f>BRPL_EOD!L63-BRPL_ISGS_exbus!L63</f>
        <v>-5.65939317178632E-5</v>
      </c>
      <c r="M63" s="24">
        <f>BRPL_EOD!M63-BRPL_ISGS_exbus!M63</f>
        <v>-2.7724820143930629E-3</v>
      </c>
      <c r="N63" s="24">
        <f>BRPL_EOD!N63-BRPL_ISGS_exbus!N63</f>
        <v>2.1170745896554877E-3</v>
      </c>
      <c r="O63" s="24">
        <f>BRPL_EOD!O63-BRPL_ISGS_exbus!O63</f>
        <v>-2.7611919217207515E-3</v>
      </c>
      <c r="P63" s="24">
        <f>BRPL_EOD!P63-BRPL_ISGS_exbus!P63</f>
        <v>-5.4737881374933295E-4</v>
      </c>
      <c r="Q63" s="24">
        <f>BRPL_EOD!Q63-BRPL_ISGS_exbus!Q63</f>
        <v>-1.7262341772150691E-3</v>
      </c>
      <c r="R63" s="24">
        <f>BRPL_EOD!R63-BRPL_ISGS_exbus!R63</f>
        <v>1.6907407407398267E-3</v>
      </c>
      <c r="S63" s="24">
        <f>BRPL_EOD!S63-BRPL_ISGS_exbus!S63</f>
        <v>2.1552924790668726E-5</v>
      </c>
      <c r="T63" s="24">
        <f>BRPL_EOD!T63-BRPL_ISGS_exbus!T63</f>
        <v>0</v>
      </c>
      <c r="U63" s="24">
        <f>BRPL_EOD!U63-BRPL_ISGS_exbus!U63</f>
        <v>-8.7505617969441118E-5</v>
      </c>
      <c r="V63" s="24">
        <f>BRPL_EOD!V63-BRPL_ISGS_exbus!V63</f>
        <v>1.2303030303035811E-3</v>
      </c>
      <c r="W63" s="24">
        <f>BRPL_EOD!W63-BRPL_ISGS_exbus!W63</f>
        <v>1.6870217391300457E-3</v>
      </c>
      <c r="X63" s="24">
        <f>BRPL_EOD!X63-BRPL_ISGS_exbus!X63</f>
        <v>-1.4988276734868577E-3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-3.0128302512366645E-3</v>
      </c>
      <c r="L64" s="24">
        <f>BRPL_EOD!L64-BRPL_ISGS_exbus!L64</f>
        <v>-5.65939317178632E-5</v>
      </c>
      <c r="M64" s="24">
        <f>BRPL_EOD!M64-BRPL_ISGS_exbus!M64</f>
        <v>-2.7724820143930629E-3</v>
      </c>
      <c r="N64" s="24">
        <f>BRPL_EOD!N64-BRPL_ISGS_exbus!N64</f>
        <v>2.1170745896554877E-3</v>
      </c>
      <c r="O64" s="24">
        <f>BRPL_EOD!O64-BRPL_ISGS_exbus!O64</f>
        <v>-2.7611919217207515E-3</v>
      </c>
      <c r="P64" s="24">
        <f>BRPL_EOD!P64-BRPL_ISGS_exbus!P64</f>
        <v>-5.4737881374933295E-4</v>
      </c>
      <c r="Q64" s="24">
        <f>BRPL_EOD!Q64-BRPL_ISGS_exbus!Q64</f>
        <v>-1.7262341772150691E-3</v>
      </c>
      <c r="R64" s="24">
        <f>BRPL_EOD!R64-BRPL_ISGS_exbus!R64</f>
        <v>1.6907407407398267E-3</v>
      </c>
      <c r="S64" s="24">
        <f>BRPL_EOD!S64-BRPL_ISGS_exbus!S64</f>
        <v>2.1552924790668726E-5</v>
      </c>
      <c r="T64" s="24">
        <f>BRPL_EOD!T64-BRPL_ISGS_exbus!T64</f>
        <v>0</v>
      </c>
      <c r="U64" s="24">
        <f>BRPL_EOD!U64-BRPL_ISGS_exbus!U64</f>
        <v>-8.7505617969441118E-5</v>
      </c>
      <c r="V64" s="24">
        <f>BRPL_EOD!V64-BRPL_ISGS_exbus!V64</f>
        <v>1.2303030303035811E-3</v>
      </c>
      <c r="W64" s="24">
        <f>BRPL_EOD!W64-BRPL_ISGS_exbus!W64</f>
        <v>1.6870217391300457E-3</v>
      </c>
      <c r="X64" s="24">
        <f>BRPL_EOD!X64-BRPL_ISGS_exbus!X64</f>
        <v>-2.5070191134659581E-3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-3.0128302512366645E-3</v>
      </c>
      <c r="L65" s="24">
        <f>BRPL_EOD!L65-BRPL_ISGS_exbus!L65</f>
        <v>-5.65939317178632E-5</v>
      </c>
      <c r="M65" s="24">
        <f>BRPL_EOD!M65-BRPL_ISGS_exbus!M65</f>
        <v>-2.7724820143930629E-3</v>
      </c>
      <c r="N65" s="24">
        <f>BRPL_EOD!N65-BRPL_ISGS_exbus!N65</f>
        <v>2.1170745896554877E-3</v>
      </c>
      <c r="O65" s="24">
        <f>BRPL_EOD!O65-BRPL_ISGS_exbus!O65</f>
        <v>-2.7611919217207515E-3</v>
      </c>
      <c r="P65" s="24">
        <f>BRPL_EOD!P65-BRPL_ISGS_exbus!P65</f>
        <v>-5.4737881374933295E-4</v>
      </c>
      <c r="Q65" s="24">
        <f>BRPL_EOD!Q65-BRPL_ISGS_exbus!Q65</f>
        <v>-1.7262341772150691E-3</v>
      </c>
      <c r="R65" s="24">
        <f>BRPL_EOD!R65-BRPL_ISGS_exbus!R65</f>
        <v>1.6907407407398267E-3</v>
      </c>
      <c r="S65" s="24">
        <f>BRPL_EOD!S65-BRPL_ISGS_exbus!S65</f>
        <v>2.1552924790668726E-5</v>
      </c>
      <c r="T65" s="24">
        <f>BRPL_EOD!T65-BRPL_ISGS_exbus!T65</f>
        <v>0</v>
      </c>
      <c r="U65" s="24">
        <f>BRPL_EOD!U65-BRPL_ISGS_exbus!U65</f>
        <v>-8.7505617969441118E-5</v>
      </c>
      <c r="V65" s="24">
        <f>BRPL_EOD!V65-BRPL_ISGS_exbus!V65</f>
        <v>1.2303030303035811E-3</v>
      </c>
      <c r="W65" s="24">
        <f>BRPL_EOD!W65-BRPL_ISGS_exbus!W65</f>
        <v>2.7098702171670652E-3</v>
      </c>
      <c r="X65" s="24">
        <f>BRPL_EOD!X65-BRPL_ISGS_exbus!X65</f>
        <v>-2.5070191134659581E-3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-3.0128302512366645E-3</v>
      </c>
      <c r="L66" s="24">
        <f>BRPL_EOD!L66-BRPL_ISGS_exbus!L66</f>
        <v>-5.65939317178632E-5</v>
      </c>
      <c r="M66" s="24">
        <f>BRPL_EOD!M66-BRPL_ISGS_exbus!M66</f>
        <v>-2.7724820143930629E-3</v>
      </c>
      <c r="N66" s="24">
        <f>BRPL_EOD!N66-BRPL_ISGS_exbus!N66</f>
        <v>2.1170745896554877E-3</v>
      </c>
      <c r="O66" s="24">
        <f>BRPL_EOD!O66-BRPL_ISGS_exbus!O66</f>
        <v>-2.7611919217207515E-3</v>
      </c>
      <c r="P66" s="24">
        <f>BRPL_EOD!P66-BRPL_ISGS_exbus!P66</f>
        <v>-5.4737881374933295E-4</v>
      </c>
      <c r="Q66" s="24">
        <f>BRPL_EOD!Q66-BRPL_ISGS_exbus!Q66</f>
        <v>-1.7262341772150691E-3</v>
      </c>
      <c r="R66" s="24">
        <f>BRPL_EOD!R66-BRPL_ISGS_exbus!R66</f>
        <v>1.6907407407398267E-3</v>
      </c>
      <c r="S66" s="24">
        <f>BRPL_EOD!S66-BRPL_ISGS_exbus!S66</f>
        <v>2.1552924790668726E-5</v>
      </c>
      <c r="T66" s="24">
        <f>BRPL_EOD!T66-BRPL_ISGS_exbus!T66</f>
        <v>0</v>
      </c>
      <c r="U66" s="24">
        <f>BRPL_EOD!U66-BRPL_ISGS_exbus!U66</f>
        <v>-8.7505617969441118E-5</v>
      </c>
      <c r="V66" s="24">
        <f>BRPL_EOD!V66-BRPL_ISGS_exbus!V66</f>
        <v>1.2303030303035811E-3</v>
      </c>
      <c r="W66" s="24">
        <f>BRPL_EOD!W66-BRPL_ISGS_exbus!W66</f>
        <v>2.7098702171670652E-3</v>
      </c>
      <c r="X66" s="24">
        <f>BRPL_EOD!X66-BRPL_ISGS_exbus!X66</f>
        <v>-2.5070191134659581E-3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-3.0128302512366645E-3</v>
      </c>
      <c r="L67" s="24">
        <f>BRPL_EOD!L67-BRPL_ISGS_exbus!L67</f>
        <v>3.3343836832955276E-5</v>
      </c>
      <c r="M67" s="24">
        <f>BRPL_EOD!M67-BRPL_ISGS_exbus!M67</f>
        <v>-2.7724820143930629E-3</v>
      </c>
      <c r="N67" s="24">
        <f>BRPL_EOD!N67-BRPL_ISGS_exbus!N67</f>
        <v>2.1170745896554877E-3</v>
      </c>
      <c r="O67" s="24">
        <f>BRPL_EOD!O67-BRPL_ISGS_exbus!O67</f>
        <v>-2.7611919217207515E-3</v>
      </c>
      <c r="P67" s="24">
        <f>BRPL_EOD!P67-BRPL_ISGS_exbus!P67</f>
        <v>-5.4737881374933295E-4</v>
      </c>
      <c r="Q67" s="24">
        <f>BRPL_EOD!Q67-BRPL_ISGS_exbus!Q67</f>
        <v>-1.7262341772150691E-3</v>
      </c>
      <c r="R67" s="24">
        <f>BRPL_EOD!R67-BRPL_ISGS_exbus!R67</f>
        <v>-1.9575830815909967E-4</v>
      </c>
      <c r="S67" s="24">
        <f>BRPL_EOD!S67-BRPL_ISGS_exbus!S67</f>
        <v>2.1552924790668726E-5</v>
      </c>
      <c r="T67" s="24">
        <f>BRPL_EOD!T67-BRPL_ISGS_exbus!T67</f>
        <v>0</v>
      </c>
      <c r="U67" s="24">
        <f>BRPL_EOD!U67-BRPL_ISGS_exbus!U67</f>
        <v>-8.7505617969441118E-5</v>
      </c>
      <c r="V67" s="24">
        <f>BRPL_EOD!V67-BRPL_ISGS_exbus!V67</f>
        <v>2.0527501656886216E-4</v>
      </c>
      <c r="W67" s="24">
        <f>BRPL_EOD!W67-BRPL_ISGS_exbus!W67</f>
        <v>5.3095788770036734E-3</v>
      </c>
      <c r="X67" s="24">
        <f>BRPL_EOD!X67-BRPL_ISGS_exbus!X67</f>
        <v>1.0500956887540269E-3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-3.0128302512366645E-3</v>
      </c>
      <c r="L68" s="24">
        <f>BRPL_EOD!L68-BRPL_ISGS_exbus!L68</f>
        <v>3.3343836832955276E-5</v>
      </c>
      <c r="M68" s="24">
        <f>BRPL_EOD!M68-BRPL_ISGS_exbus!M68</f>
        <v>-2.7724820143930629E-3</v>
      </c>
      <c r="N68" s="24">
        <f>BRPL_EOD!N68-BRPL_ISGS_exbus!N68</f>
        <v>2.1170745896554877E-3</v>
      </c>
      <c r="O68" s="24">
        <f>BRPL_EOD!O68-BRPL_ISGS_exbus!O68</f>
        <v>-2.7611919217207515E-3</v>
      </c>
      <c r="P68" s="24">
        <f>BRPL_EOD!P68-BRPL_ISGS_exbus!P68</f>
        <v>-5.4737881374933295E-4</v>
      </c>
      <c r="Q68" s="24">
        <f>BRPL_EOD!Q68-BRPL_ISGS_exbus!Q68</f>
        <v>-1.7262341772150691E-3</v>
      </c>
      <c r="R68" s="24">
        <f>BRPL_EOD!R68-BRPL_ISGS_exbus!R68</f>
        <v>-5.4896776294377503E-3</v>
      </c>
      <c r="S68" s="24">
        <f>BRPL_EOD!S68-BRPL_ISGS_exbus!S68</f>
        <v>2.1552924790668726E-5</v>
      </c>
      <c r="T68" s="24">
        <f>BRPL_EOD!T68-BRPL_ISGS_exbus!T68</f>
        <v>0</v>
      </c>
      <c r="U68" s="24">
        <f>BRPL_EOD!U68-BRPL_ISGS_exbus!U68</f>
        <v>-8.7505617969441118E-5</v>
      </c>
      <c r="V68" s="24">
        <f>BRPL_EOD!V68-BRPL_ISGS_exbus!V68</f>
        <v>2.0527501656886216E-4</v>
      </c>
      <c r="W68" s="24">
        <f>BRPL_EOD!W68-BRPL_ISGS_exbus!W68</f>
        <v>5.3095788770036734E-3</v>
      </c>
      <c r="X68" s="24">
        <f>BRPL_EOD!X68-BRPL_ISGS_exbus!X68</f>
        <v>1.0500956887540269E-3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-8.0169797217877203E-4</v>
      </c>
      <c r="L69" s="24">
        <f>BRPL_EOD!L69-BRPL_ISGS_exbus!L69</f>
        <v>7.64845741798581E-5</v>
      </c>
      <c r="M69" s="24">
        <f>BRPL_EOD!M69-BRPL_ISGS_exbus!M69</f>
        <v>-2.7724820143930629E-3</v>
      </c>
      <c r="N69" s="24">
        <f>BRPL_EOD!N69-BRPL_ISGS_exbus!N69</f>
        <v>2.1170745896554877E-3</v>
      </c>
      <c r="O69" s="24">
        <f>BRPL_EOD!O69-BRPL_ISGS_exbus!O69</f>
        <v>-2.7611919217207515E-3</v>
      </c>
      <c r="P69" s="24">
        <f>BRPL_EOD!P69-BRPL_ISGS_exbus!P69</f>
        <v>-5.4737881374933295E-4</v>
      </c>
      <c r="Q69" s="24">
        <f>BRPL_EOD!Q69-BRPL_ISGS_exbus!Q69</f>
        <v>1.744428742514792E-3</v>
      </c>
      <c r="R69" s="24">
        <f>BRPL_EOD!R69-BRPL_ISGS_exbus!R69</f>
        <v>-5.4896776294377503E-3</v>
      </c>
      <c r="S69" s="24">
        <f>BRPL_EOD!S69-BRPL_ISGS_exbus!S69</f>
        <v>4.8356862745357887E-4</v>
      </c>
      <c r="T69" s="24">
        <f>BRPL_EOD!T69-BRPL_ISGS_exbus!T69</f>
        <v>0</v>
      </c>
      <c r="U69" s="24">
        <f>BRPL_EOD!U69-BRPL_ISGS_exbus!U69</f>
        <v>-8.7505617969441118E-5</v>
      </c>
      <c r="V69" s="24">
        <f>BRPL_EOD!V69-BRPL_ISGS_exbus!V69</f>
        <v>2.0527501656886216E-4</v>
      </c>
      <c r="W69" s="24">
        <f>BRPL_EOD!W69-BRPL_ISGS_exbus!W69</f>
        <v>5.3095788770036734E-3</v>
      </c>
      <c r="X69" s="24">
        <f>BRPL_EOD!X69-BRPL_ISGS_exbus!X69</f>
        <v>1.0500956887540269E-3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-8.1775898519254042E-4</v>
      </c>
      <c r="L70" s="24">
        <f>BRPL_EOD!L70-BRPL_ISGS_exbus!L70</f>
        <v>7.64845741798581E-5</v>
      </c>
      <c r="M70" s="24">
        <f>BRPL_EOD!M70-BRPL_ISGS_exbus!M70</f>
        <v>-2.7724820143930629E-3</v>
      </c>
      <c r="N70" s="24">
        <f>BRPL_EOD!N70-BRPL_ISGS_exbus!N70</f>
        <v>2.1170745896554877E-3</v>
      </c>
      <c r="O70" s="24">
        <f>BRPL_EOD!O70-BRPL_ISGS_exbus!O70</f>
        <v>-2.7611919217207515E-3</v>
      </c>
      <c r="P70" s="24">
        <f>BRPL_EOD!P70-BRPL_ISGS_exbus!P70</f>
        <v>-5.4737881374933295E-4</v>
      </c>
      <c r="Q70" s="24">
        <f>BRPL_EOD!Q70-BRPL_ISGS_exbus!Q70</f>
        <v>1.744428742514792E-3</v>
      </c>
      <c r="R70" s="24">
        <f>BRPL_EOD!R70-BRPL_ISGS_exbus!R70</f>
        <v>-5.4896776294377503E-3</v>
      </c>
      <c r="S70" s="24">
        <f>BRPL_EOD!S70-BRPL_ISGS_exbus!S70</f>
        <v>4.8356862745357887E-4</v>
      </c>
      <c r="T70" s="24">
        <f>BRPL_EOD!T70-BRPL_ISGS_exbus!T70</f>
        <v>0</v>
      </c>
      <c r="U70" s="24">
        <f>BRPL_EOD!U70-BRPL_ISGS_exbus!U70</f>
        <v>-8.7505617969441118E-5</v>
      </c>
      <c r="V70" s="24">
        <f>BRPL_EOD!V70-BRPL_ISGS_exbus!V70</f>
        <v>2.0527501656886216E-4</v>
      </c>
      <c r="W70" s="24">
        <f>BRPL_EOD!W70-BRPL_ISGS_exbus!W70</f>
        <v>5.3095788770036734E-3</v>
      </c>
      <c r="X70" s="24">
        <f>BRPL_EOD!X70-BRPL_ISGS_exbus!X70</f>
        <v>1.0500956887540269E-3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-8.4020218054092766E-4</v>
      </c>
      <c r="L71" s="24">
        <f>BRPL_EOD!L71-BRPL_ISGS_exbus!L71</f>
        <v>7.64845741798581E-5</v>
      </c>
      <c r="M71" s="24">
        <f>BRPL_EOD!M71-BRPL_ISGS_exbus!M71</f>
        <v>-2.7724820143930629E-3</v>
      </c>
      <c r="N71" s="24">
        <f>BRPL_EOD!N71-BRPL_ISGS_exbus!N71</f>
        <v>2.1170745896554877E-3</v>
      </c>
      <c r="O71" s="24">
        <f>BRPL_EOD!O71-BRPL_ISGS_exbus!O71</f>
        <v>-2.7611919217207515E-3</v>
      </c>
      <c r="P71" s="24">
        <f>BRPL_EOD!P71-BRPL_ISGS_exbus!P71</f>
        <v>-5.4737881374933295E-4</v>
      </c>
      <c r="Q71" s="24">
        <f>BRPL_EOD!Q71-BRPL_ISGS_exbus!Q71</f>
        <v>1.744428742514792E-3</v>
      </c>
      <c r="R71" s="24">
        <f>BRPL_EOD!R71-BRPL_ISGS_exbus!R71</f>
        <v>-5.4896776294377503E-3</v>
      </c>
      <c r="S71" s="24">
        <f>BRPL_EOD!S71-BRPL_ISGS_exbus!S71</f>
        <v>4.8356862745357887E-4</v>
      </c>
      <c r="T71" s="24">
        <f>BRPL_EOD!T71-BRPL_ISGS_exbus!T71</f>
        <v>0</v>
      </c>
      <c r="U71" s="24">
        <f>BRPL_EOD!U71-BRPL_ISGS_exbus!U71</f>
        <v>-8.7505617969441118E-5</v>
      </c>
      <c r="V71" s="24">
        <f>BRPL_EOD!V71-BRPL_ISGS_exbus!V71</f>
        <v>2.0527501656886216E-4</v>
      </c>
      <c r="W71" s="24">
        <f>BRPL_EOD!W71-BRPL_ISGS_exbus!W71</f>
        <v>5.3095788770036734E-3</v>
      </c>
      <c r="X71" s="24">
        <f>BRPL_EOD!X71-BRPL_ISGS_exbus!X71</f>
        <v>1.0500956887540269E-3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3.2358056306520666E-3</v>
      </c>
      <c r="L72" s="24">
        <f>BRPL_EOD!L72-BRPL_ISGS_exbus!L72</f>
        <v>7.64845741798581E-5</v>
      </c>
      <c r="M72" s="24">
        <f>BRPL_EOD!M72-BRPL_ISGS_exbus!M72</f>
        <v>-2.7724820143930629E-3</v>
      </c>
      <c r="N72" s="24">
        <f>BRPL_EOD!N72-BRPL_ISGS_exbus!N72</f>
        <v>2.1170745896554877E-3</v>
      </c>
      <c r="O72" s="24">
        <f>BRPL_EOD!O72-BRPL_ISGS_exbus!O72</f>
        <v>-2.7611919217207515E-3</v>
      </c>
      <c r="P72" s="24">
        <f>BRPL_EOD!P72-BRPL_ISGS_exbus!P72</f>
        <v>-5.4737881374933295E-4</v>
      </c>
      <c r="Q72" s="24">
        <f>BRPL_EOD!Q72-BRPL_ISGS_exbus!Q72</f>
        <v>1.744428742514792E-3</v>
      </c>
      <c r="R72" s="24">
        <f>BRPL_EOD!R72-BRPL_ISGS_exbus!R72</f>
        <v>-5.4896776294377503E-3</v>
      </c>
      <c r="S72" s="24">
        <f>BRPL_EOD!S72-BRPL_ISGS_exbus!S72</f>
        <v>4.8356862745357887E-4</v>
      </c>
      <c r="T72" s="24">
        <f>BRPL_EOD!T72-BRPL_ISGS_exbus!T72</f>
        <v>0</v>
      </c>
      <c r="U72" s="24">
        <f>BRPL_EOD!U72-BRPL_ISGS_exbus!U72</f>
        <v>-8.7505617969441118E-5</v>
      </c>
      <c r="V72" s="24">
        <f>BRPL_EOD!V72-BRPL_ISGS_exbus!V72</f>
        <v>2.0527501656886216E-4</v>
      </c>
      <c r="W72" s="24">
        <f>BRPL_EOD!W72-BRPL_ISGS_exbus!W72</f>
        <v>5.3095788770036734E-3</v>
      </c>
      <c r="X72" s="24">
        <f>BRPL_EOD!X72-BRPL_ISGS_exbus!X72</f>
        <v>1.0500956887540269E-3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-8.5852825679921807E-4</v>
      </c>
      <c r="L73" s="24">
        <f>BRPL_EOD!L73-BRPL_ISGS_exbus!L73</f>
        <v>7.64845741798581E-5</v>
      </c>
      <c r="M73" s="24">
        <f>BRPL_EOD!M73-BRPL_ISGS_exbus!M73</f>
        <v>-2.7724820143930629E-3</v>
      </c>
      <c r="N73" s="24">
        <f>BRPL_EOD!N73-BRPL_ISGS_exbus!N73</f>
        <v>2.1170745896554877E-3</v>
      </c>
      <c r="O73" s="24">
        <f>BRPL_EOD!O73-BRPL_ISGS_exbus!O73</f>
        <v>-2.7611919217207515E-3</v>
      </c>
      <c r="P73" s="24">
        <f>BRPL_EOD!P73-BRPL_ISGS_exbus!P73</f>
        <v>-5.4737881374933295E-4</v>
      </c>
      <c r="Q73" s="24">
        <f>BRPL_EOD!Q73-BRPL_ISGS_exbus!Q73</f>
        <v>1.744428742514792E-3</v>
      </c>
      <c r="R73" s="24">
        <f>BRPL_EOD!R73-BRPL_ISGS_exbus!R73</f>
        <v>-5.4896776294377503E-3</v>
      </c>
      <c r="S73" s="24">
        <f>BRPL_EOD!S73-BRPL_ISGS_exbus!S73</f>
        <v>4.8356862745357887E-4</v>
      </c>
      <c r="T73" s="24">
        <f>BRPL_EOD!T73-BRPL_ISGS_exbus!T73</f>
        <v>0</v>
      </c>
      <c r="U73" s="24">
        <f>BRPL_EOD!U73-BRPL_ISGS_exbus!U73</f>
        <v>-8.7505617969441118E-5</v>
      </c>
      <c r="V73" s="24">
        <f>BRPL_EOD!V73-BRPL_ISGS_exbus!V73</f>
        <v>2.0527501656886216E-4</v>
      </c>
      <c r="W73" s="24">
        <f>BRPL_EOD!W73-BRPL_ISGS_exbus!W73</f>
        <v>5.3095788770036734E-3</v>
      </c>
      <c r="X73" s="24">
        <f>BRPL_EOD!X73-BRPL_ISGS_exbus!X73</f>
        <v>1.0500956887540269E-3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3.2993176253057754E-3</v>
      </c>
      <c r="L74" s="24">
        <f>BRPL_EOD!L74-BRPL_ISGS_exbus!L74</f>
        <v>7.64845741798581E-5</v>
      </c>
      <c r="M74" s="24">
        <f>BRPL_EOD!M74-BRPL_ISGS_exbus!M74</f>
        <v>-2.7724820143930629E-3</v>
      </c>
      <c r="N74" s="24">
        <f>BRPL_EOD!N74-BRPL_ISGS_exbus!N74</f>
        <v>2.1170745896554877E-3</v>
      </c>
      <c r="O74" s="24">
        <f>BRPL_EOD!O74-BRPL_ISGS_exbus!O74</f>
        <v>-2.7611919217207515E-3</v>
      </c>
      <c r="P74" s="24">
        <f>BRPL_EOD!P74-BRPL_ISGS_exbus!P74</f>
        <v>-5.4737881374933295E-4</v>
      </c>
      <c r="Q74" s="24">
        <f>BRPL_EOD!Q74-BRPL_ISGS_exbus!Q74</f>
        <v>-1.2774521452145748E-3</v>
      </c>
      <c r="R74" s="24">
        <f>BRPL_EOD!R74-BRPL_ISGS_exbus!R74</f>
        <v>1.0621569448375112E-2</v>
      </c>
      <c r="S74" s="24">
        <f>BRPL_EOD!S74-BRPL_ISGS_exbus!S74</f>
        <v>-1.5604279217829031E-3</v>
      </c>
      <c r="T74" s="24">
        <f>BRPL_EOD!T74-BRPL_ISGS_exbus!T74</f>
        <v>0</v>
      </c>
      <c r="U74" s="24">
        <f>BRPL_EOD!U74-BRPL_ISGS_exbus!U74</f>
        <v>-8.7505617969441118E-5</v>
      </c>
      <c r="V74" s="24">
        <f>BRPL_EOD!V74-BRPL_ISGS_exbus!V74</f>
        <v>2.0527501656886216E-4</v>
      </c>
      <c r="W74" s="24">
        <f>BRPL_EOD!W74-BRPL_ISGS_exbus!W74</f>
        <v>5.3095788770036734E-3</v>
      </c>
      <c r="X74" s="24">
        <f>BRPL_EOD!X74-BRPL_ISGS_exbus!X74</f>
        <v>1.0500956887540269E-3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-2.4047505281714621E-3</v>
      </c>
      <c r="L75" s="24">
        <f>BRPL_EOD!L75-BRPL_ISGS_exbus!L75</f>
        <v>7.64845741798581E-5</v>
      </c>
      <c r="M75" s="24">
        <f>BRPL_EOD!M75-BRPL_ISGS_exbus!M75</f>
        <v>-2.7724820143930629E-3</v>
      </c>
      <c r="N75" s="24">
        <f>BRPL_EOD!N75-BRPL_ISGS_exbus!N75</f>
        <v>2.1170745896554877E-3</v>
      </c>
      <c r="O75" s="24">
        <f>BRPL_EOD!O75-BRPL_ISGS_exbus!O75</f>
        <v>-2.7611919217207515E-3</v>
      </c>
      <c r="P75" s="24">
        <f>BRPL_EOD!P75-BRPL_ISGS_exbus!P75</f>
        <v>-5.4737881374933295E-4</v>
      </c>
      <c r="Q75" s="24">
        <f>BRPL_EOD!Q75-BRPL_ISGS_exbus!Q75</f>
        <v>1.744428742514792E-3</v>
      </c>
      <c r="R75" s="24">
        <f>BRPL_EOD!R75-BRPL_ISGS_exbus!R75</f>
        <v>-5.4896776294377503E-3</v>
      </c>
      <c r="S75" s="24">
        <f>BRPL_EOD!S75-BRPL_ISGS_exbus!S75</f>
        <v>4.8356862745357887E-4</v>
      </c>
      <c r="T75" s="24">
        <f>BRPL_EOD!T75-BRPL_ISGS_exbus!T75</f>
        <v>0</v>
      </c>
      <c r="U75" s="24">
        <f>BRPL_EOD!U75-BRPL_ISGS_exbus!U75</f>
        <v>-8.7505617969441118E-5</v>
      </c>
      <c r="V75" s="24">
        <f>BRPL_EOD!V75-BRPL_ISGS_exbus!V75</f>
        <v>-1.476851851851535E-4</v>
      </c>
      <c r="W75" s="24">
        <f>BRPL_EOD!W75-BRPL_ISGS_exbus!W75</f>
        <v>5.3095788770036734E-3</v>
      </c>
      <c r="X75" s="24">
        <f>BRPL_EOD!X75-BRPL_ISGS_exbus!X75</f>
        <v>1.0500956887540269E-3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-2.4047505281714621E-3</v>
      </c>
      <c r="L76" s="24">
        <f>BRPL_EOD!L76-BRPL_ISGS_exbus!L76</f>
        <v>7.64845741798581E-5</v>
      </c>
      <c r="M76" s="24">
        <f>BRPL_EOD!M76-BRPL_ISGS_exbus!M76</f>
        <v>-2.7724820143930629E-3</v>
      </c>
      <c r="N76" s="24">
        <f>BRPL_EOD!N76-BRPL_ISGS_exbus!N76</f>
        <v>2.1170745896554877E-3</v>
      </c>
      <c r="O76" s="24">
        <f>BRPL_EOD!O76-BRPL_ISGS_exbus!O76</f>
        <v>-2.7611919217207515E-3</v>
      </c>
      <c r="P76" s="24">
        <f>BRPL_EOD!P76-BRPL_ISGS_exbus!P76</f>
        <v>-5.4737881374933295E-4</v>
      </c>
      <c r="Q76" s="24">
        <f>BRPL_EOD!Q76-BRPL_ISGS_exbus!Q76</f>
        <v>-1.2774521452145748E-3</v>
      </c>
      <c r="R76" s="24">
        <f>BRPL_EOD!R76-BRPL_ISGS_exbus!R76</f>
        <v>1.0621569448375112E-2</v>
      </c>
      <c r="S76" s="24">
        <f>BRPL_EOD!S76-BRPL_ISGS_exbus!S76</f>
        <v>-1.5604279217829031E-3</v>
      </c>
      <c r="T76" s="24">
        <f>BRPL_EOD!T76-BRPL_ISGS_exbus!T76</f>
        <v>0</v>
      </c>
      <c r="U76" s="24">
        <f>BRPL_EOD!U76-BRPL_ISGS_exbus!U76</f>
        <v>-8.7505617969441118E-5</v>
      </c>
      <c r="V76" s="24">
        <f>BRPL_EOD!V76-BRPL_ISGS_exbus!V76</f>
        <v>-1.476851851851535E-4</v>
      </c>
      <c r="W76" s="24">
        <f>BRPL_EOD!W76-BRPL_ISGS_exbus!W76</f>
        <v>5.3095788770036734E-3</v>
      </c>
      <c r="X76" s="24">
        <f>BRPL_EOD!X76-BRPL_ISGS_exbus!X76</f>
        <v>1.0500956887540269E-3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-2.4047505281714621E-3</v>
      </c>
      <c r="L77" s="24">
        <f>BRPL_EOD!L77-BRPL_ISGS_exbus!L77</f>
        <v>7.64845741798581E-5</v>
      </c>
      <c r="M77" s="24">
        <f>BRPL_EOD!M77-BRPL_ISGS_exbus!M77</f>
        <v>-2.7724820143930629E-3</v>
      </c>
      <c r="N77" s="24">
        <f>BRPL_EOD!N77-BRPL_ISGS_exbus!N77</f>
        <v>2.1170745896554877E-3</v>
      </c>
      <c r="O77" s="24">
        <f>BRPL_EOD!O77-BRPL_ISGS_exbus!O77</f>
        <v>-2.7611919217207515E-3</v>
      </c>
      <c r="P77" s="24">
        <f>BRPL_EOD!P77-BRPL_ISGS_exbus!P77</f>
        <v>-5.4737881374933295E-4</v>
      </c>
      <c r="Q77" s="24">
        <f>BRPL_EOD!Q77-BRPL_ISGS_exbus!Q77</f>
        <v>-1.2774521452145748E-3</v>
      </c>
      <c r="R77" s="24">
        <f>BRPL_EOD!R77-BRPL_ISGS_exbus!R77</f>
        <v>1.0621569448375112E-2</v>
      </c>
      <c r="S77" s="24">
        <f>BRPL_EOD!S77-BRPL_ISGS_exbus!S77</f>
        <v>-1.5604279217829031E-3</v>
      </c>
      <c r="T77" s="24">
        <f>BRPL_EOD!T77-BRPL_ISGS_exbus!T77</f>
        <v>0</v>
      </c>
      <c r="U77" s="24">
        <f>BRPL_EOD!U77-BRPL_ISGS_exbus!U77</f>
        <v>-8.7505617969441118E-5</v>
      </c>
      <c r="V77" s="24">
        <f>BRPL_EOD!V77-BRPL_ISGS_exbus!V77</f>
        <v>-1.476851851851535E-4</v>
      </c>
      <c r="W77" s="24">
        <f>BRPL_EOD!W77-BRPL_ISGS_exbus!W77</f>
        <v>5.3095788770036734E-3</v>
      </c>
      <c r="X77" s="24">
        <f>BRPL_EOD!X77-BRPL_ISGS_exbus!X77</f>
        <v>1.0500956887540269E-3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-2.4047505281714621E-3</v>
      </c>
      <c r="L78" s="24">
        <f>BRPL_EOD!L78-BRPL_ISGS_exbus!L78</f>
        <v>7.64845741798581E-5</v>
      </c>
      <c r="M78" s="24">
        <f>BRPL_EOD!M78-BRPL_ISGS_exbus!M78</f>
        <v>-2.7724820143930629E-3</v>
      </c>
      <c r="N78" s="24">
        <f>BRPL_EOD!N78-BRPL_ISGS_exbus!N78</f>
        <v>2.1170745896554877E-3</v>
      </c>
      <c r="O78" s="24">
        <f>BRPL_EOD!O78-BRPL_ISGS_exbus!O78</f>
        <v>-2.7611919217207515E-3</v>
      </c>
      <c r="P78" s="24">
        <f>BRPL_EOD!P78-BRPL_ISGS_exbus!P78</f>
        <v>-5.4737881374933295E-4</v>
      </c>
      <c r="Q78" s="24">
        <f>BRPL_EOD!Q78-BRPL_ISGS_exbus!Q78</f>
        <v>1.744428742514792E-3</v>
      </c>
      <c r="R78" s="24">
        <f>BRPL_EOD!R78-BRPL_ISGS_exbus!R78</f>
        <v>1.0621569448375112E-2</v>
      </c>
      <c r="S78" s="24">
        <f>BRPL_EOD!S78-BRPL_ISGS_exbus!S78</f>
        <v>-1.6133237835376235E-3</v>
      </c>
      <c r="T78" s="24">
        <f>BRPL_EOD!T78-BRPL_ISGS_exbus!T78</f>
        <v>0</v>
      </c>
      <c r="U78" s="24">
        <f>BRPL_EOD!U78-BRPL_ISGS_exbus!U78</f>
        <v>-8.7505617969441118E-5</v>
      </c>
      <c r="V78" s="24">
        <f>BRPL_EOD!V78-BRPL_ISGS_exbus!V78</f>
        <v>-1.476851851851535E-4</v>
      </c>
      <c r="W78" s="24">
        <f>BRPL_EOD!W78-BRPL_ISGS_exbus!W78</f>
        <v>5.3095788770036734E-3</v>
      </c>
      <c r="X78" s="24">
        <f>BRPL_EOD!X78-BRPL_ISGS_exbus!X78</f>
        <v>1.0500956887540269E-3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-2.4047505281714621E-3</v>
      </c>
      <c r="L79" s="24">
        <f>BRPL_EOD!L79-BRPL_ISGS_exbus!L79</f>
        <v>7.64845741798581E-5</v>
      </c>
      <c r="M79" s="24">
        <f>BRPL_EOD!M79-BRPL_ISGS_exbus!M79</f>
        <v>-2.7724820143930629E-3</v>
      </c>
      <c r="N79" s="24">
        <f>BRPL_EOD!N79-BRPL_ISGS_exbus!N79</f>
        <v>2.1170745896554877E-3</v>
      </c>
      <c r="O79" s="24">
        <f>BRPL_EOD!O79-BRPL_ISGS_exbus!O79</f>
        <v>-2.7611919217207515E-3</v>
      </c>
      <c r="P79" s="24">
        <f>BRPL_EOD!P79-BRPL_ISGS_exbus!P79</f>
        <v>-5.4737881374933295E-4</v>
      </c>
      <c r="Q79" s="24">
        <f>BRPL_EOD!Q79-BRPL_ISGS_exbus!Q79</f>
        <v>1.744428742514792E-3</v>
      </c>
      <c r="R79" s="24">
        <f>BRPL_EOD!R79-BRPL_ISGS_exbus!R79</f>
        <v>1.0621569448375112E-2</v>
      </c>
      <c r="S79" s="24">
        <f>BRPL_EOD!S79-BRPL_ISGS_exbus!S79</f>
        <v>4.8356862745357887E-4</v>
      </c>
      <c r="T79" s="24">
        <f>BRPL_EOD!T79-BRPL_ISGS_exbus!T79</f>
        <v>0</v>
      </c>
      <c r="U79" s="24">
        <f>BRPL_EOD!U79-BRPL_ISGS_exbus!U79</f>
        <v>-8.7505617969441118E-5</v>
      </c>
      <c r="V79" s="24">
        <f>BRPL_EOD!V79-BRPL_ISGS_exbus!V79</f>
        <v>-1.476851851851535E-4</v>
      </c>
      <c r="W79" s="24">
        <f>BRPL_EOD!W79-BRPL_ISGS_exbus!W79</f>
        <v>5.3095788770036734E-3</v>
      </c>
      <c r="X79" s="24">
        <f>BRPL_EOD!X79-BRPL_ISGS_exbus!X79</f>
        <v>1.0500956887540269E-3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-8.5852825679921807E-4</v>
      </c>
      <c r="L80" s="24">
        <f>BRPL_EOD!L80-BRPL_ISGS_exbus!L80</f>
        <v>7.64845741798581E-5</v>
      </c>
      <c r="M80" s="24">
        <f>BRPL_EOD!M80-BRPL_ISGS_exbus!M80</f>
        <v>-2.7724820143930629E-3</v>
      </c>
      <c r="N80" s="24">
        <f>BRPL_EOD!N80-BRPL_ISGS_exbus!N80</f>
        <v>2.1170745896554877E-3</v>
      </c>
      <c r="O80" s="24">
        <f>BRPL_EOD!O80-BRPL_ISGS_exbus!O80</f>
        <v>-2.7611919217207515E-3</v>
      </c>
      <c r="P80" s="24">
        <f>BRPL_EOD!P80-BRPL_ISGS_exbus!P80</f>
        <v>-5.4737881374933295E-4</v>
      </c>
      <c r="Q80" s="24">
        <f>BRPL_EOD!Q80-BRPL_ISGS_exbus!Q80</f>
        <v>1.744428742514792E-3</v>
      </c>
      <c r="R80" s="24">
        <f>BRPL_EOD!R80-BRPL_ISGS_exbus!R80</f>
        <v>1.0621569448375112E-2</v>
      </c>
      <c r="S80" s="24">
        <f>BRPL_EOD!S80-BRPL_ISGS_exbus!S80</f>
        <v>4.8356862745357887E-4</v>
      </c>
      <c r="T80" s="24">
        <f>BRPL_EOD!T80-BRPL_ISGS_exbus!T80</f>
        <v>0</v>
      </c>
      <c r="U80" s="24">
        <f>BRPL_EOD!U80-BRPL_ISGS_exbus!U80</f>
        <v>-8.7505617969441118E-5</v>
      </c>
      <c r="V80" s="24">
        <f>BRPL_EOD!V80-BRPL_ISGS_exbus!V80</f>
        <v>-1.476851851851535E-4</v>
      </c>
      <c r="W80" s="24">
        <f>BRPL_EOD!W80-BRPL_ISGS_exbus!W80</f>
        <v>5.3095788770036734E-3</v>
      </c>
      <c r="X80" s="24">
        <f>BRPL_EOD!X80-BRPL_ISGS_exbus!X80</f>
        <v>1.0500956887540269E-3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-8.5852825679921807E-4</v>
      </c>
      <c r="L81" s="24">
        <f>BRPL_EOD!L81-BRPL_ISGS_exbus!L81</f>
        <v>7.64845741798581E-5</v>
      </c>
      <c r="M81" s="24">
        <f>BRPL_EOD!M81-BRPL_ISGS_exbus!M81</f>
        <v>-2.7724820143930629E-3</v>
      </c>
      <c r="N81" s="24">
        <f>BRPL_EOD!N81-BRPL_ISGS_exbus!N81</f>
        <v>2.1170745896554877E-3</v>
      </c>
      <c r="O81" s="24">
        <f>BRPL_EOD!O81-BRPL_ISGS_exbus!O81</f>
        <v>-2.7611919217207515E-3</v>
      </c>
      <c r="P81" s="24">
        <f>BRPL_EOD!P81-BRPL_ISGS_exbus!P81</f>
        <v>-5.4737881374933295E-4</v>
      </c>
      <c r="Q81" s="24">
        <f>BRPL_EOD!Q81-BRPL_ISGS_exbus!Q81</f>
        <v>-1.2774521452145748E-3</v>
      </c>
      <c r="R81" s="24">
        <f>BRPL_EOD!R81-BRPL_ISGS_exbus!R81</f>
        <v>1.0621569448375112E-2</v>
      </c>
      <c r="S81" s="24">
        <f>BRPL_EOD!S81-BRPL_ISGS_exbus!S81</f>
        <v>1.0732698485540482E-3</v>
      </c>
      <c r="T81" s="24">
        <f>BRPL_EOD!T81-BRPL_ISGS_exbus!T81</f>
        <v>0</v>
      </c>
      <c r="U81" s="24">
        <f>BRPL_EOD!U81-BRPL_ISGS_exbus!U81</f>
        <v>-8.7505617969441118E-5</v>
      </c>
      <c r="V81" s="24">
        <f>BRPL_EOD!V81-BRPL_ISGS_exbus!V81</f>
        <v>-1.476851851851535E-4</v>
      </c>
      <c r="W81" s="24">
        <f>BRPL_EOD!W81-BRPL_ISGS_exbus!W81</f>
        <v>5.3095788770036734E-3</v>
      </c>
      <c r="X81" s="24">
        <f>BRPL_EOD!X81-BRPL_ISGS_exbus!X81</f>
        <v>1.0500956887540269E-3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-8.6799438980733612E-4</v>
      </c>
      <c r="L82" s="24">
        <f>BRPL_EOD!L82-BRPL_ISGS_exbus!L82</f>
        <v>7.64845741798581E-5</v>
      </c>
      <c r="M82" s="24">
        <f>BRPL_EOD!M82-BRPL_ISGS_exbus!M82</f>
        <v>-2.7724820143930629E-3</v>
      </c>
      <c r="N82" s="24">
        <f>BRPL_EOD!N82-BRPL_ISGS_exbus!N82</f>
        <v>2.1170745896554877E-3</v>
      </c>
      <c r="O82" s="24">
        <f>BRPL_EOD!O82-BRPL_ISGS_exbus!O82</f>
        <v>-2.7611919217207515E-3</v>
      </c>
      <c r="P82" s="24">
        <f>BRPL_EOD!P82-BRPL_ISGS_exbus!P82</f>
        <v>-5.4737881374933295E-4</v>
      </c>
      <c r="Q82" s="24">
        <f>BRPL_EOD!Q82-BRPL_ISGS_exbus!Q82</f>
        <v>1.744428742514792E-3</v>
      </c>
      <c r="R82" s="24">
        <f>BRPL_EOD!R82-BRPL_ISGS_exbus!R82</f>
        <v>1.0621569448375112E-2</v>
      </c>
      <c r="S82" s="24">
        <f>BRPL_EOD!S82-BRPL_ISGS_exbus!S82</f>
        <v>-1.5604279217829031E-3</v>
      </c>
      <c r="T82" s="24">
        <f>BRPL_EOD!T82-BRPL_ISGS_exbus!T82</f>
        <v>0</v>
      </c>
      <c r="U82" s="24">
        <f>BRPL_EOD!U82-BRPL_ISGS_exbus!U82</f>
        <v>-8.7505617969441118E-5</v>
      </c>
      <c r="V82" s="24">
        <f>BRPL_EOD!V82-BRPL_ISGS_exbus!V82</f>
        <v>-1.476851851851535E-4</v>
      </c>
      <c r="W82" s="24">
        <f>BRPL_EOD!W82-BRPL_ISGS_exbus!W82</f>
        <v>5.3095788770036734E-3</v>
      </c>
      <c r="X82" s="24">
        <f>BRPL_EOD!X82-BRPL_ISGS_exbus!X82</f>
        <v>1.0500956887540269E-3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-3.0269795291246737E-3</v>
      </c>
      <c r="L83" s="24">
        <f>BRPL_EOD!L83-BRPL_ISGS_exbus!L83</f>
        <v>7.64845741798581E-5</v>
      </c>
      <c r="M83" s="24">
        <f>BRPL_EOD!M83-BRPL_ISGS_exbus!M83</f>
        <v>-2.7724820143930629E-3</v>
      </c>
      <c r="N83" s="24">
        <f>BRPL_EOD!N83-BRPL_ISGS_exbus!N83</f>
        <v>2.1170745896554877E-3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1.744428742514792E-3</v>
      </c>
      <c r="R83" s="24">
        <f>BRPL_EOD!R83-BRPL_ISGS_exbus!R83</f>
        <v>1.0621569448375112E-2</v>
      </c>
      <c r="S83" s="24">
        <f>BRPL_EOD!S83-BRPL_ISGS_exbus!S83</f>
        <v>4.8356862745357887E-4</v>
      </c>
      <c r="T83" s="24">
        <f>BRPL_EOD!T83-BRPL_ISGS_exbus!T83</f>
        <v>0</v>
      </c>
      <c r="U83" s="24">
        <f>BRPL_EOD!U83-BRPL_ISGS_exbus!U83</f>
        <v>-8.7505617969441118E-5</v>
      </c>
      <c r="V83" s="24">
        <f>BRPL_EOD!V83-BRPL_ISGS_exbus!V83</f>
        <v>-1.476851851851535E-4</v>
      </c>
      <c r="W83" s="24">
        <f>BRPL_EOD!W83-BRPL_ISGS_exbus!W83</f>
        <v>5.3095788770036734E-3</v>
      </c>
      <c r="X83" s="24">
        <f>BRPL_EOD!X83-BRPL_ISGS_exbus!X83</f>
        <v>1.0500956887540269E-3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-2.4047505281714621E-3</v>
      </c>
      <c r="L84" s="24">
        <f>BRPL_EOD!L84-BRPL_ISGS_exbus!L84</f>
        <v>7.64845741798581E-5</v>
      </c>
      <c r="M84" s="24">
        <f>BRPL_EOD!M84-BRPL_ISGS_exbus!M84</f>
        <v>-2.7724820143930629E-3</v>
      </c>
      <c r="N84" s="24">
        <f>BRPL_EOD!N84-BRPL_ISGS_exbus!N84</f>
        <v>2.1170745896554877E-3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1.744428742514792E-3</v>
      </c>
      <c r="R84" s="24">
        <f>BRPL_EOD!R84-BRPL_ISGS_exbus!R84</f>
        <v>1.0621569448375112E-2</v>
      </c>
      <c r="S84" s="24">
        <f>BRPL_EOD!S84-BRPL_ISGS_exbus!S84</f>
        <v>4.8356862745357887E-4</v>
      </c>
      <c r="T84" s="24">
        <f>BRPL_EOD!T84-BRPL_ISGS_exbus!T84</f>
        <v>0</v>
      </c>
      <c r="U84" s="24">
        <f>BRPL_EOD!U84-BRPL_ISGS_exbus!U84</f>
        <v>-8.7505617969441118E-5</v>
      </c>
      <c r="V84" s="24">
        <f>BRPL_EOD!V84-BRPL_ISGS_exbus!V84</f>
        <v>-1.476851851851535E-4</v>
      </c>
      <c r="W84" s="24">
        <f>BRPL_EOD!W84-BRPL_ISGS_exbus!W84</f>
        <v>5.3095788770036734E-3</v>
      </c>
      <c r="X84" s="24">
        <f>BRPL_EOD!X84-BRPL_ISGS_exbus!X84</f>
        <v>1.0500956887540269E-3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-2.4047505281714621E-3</v>
      </c>
      <c r="L85" s="24">
        <f>BRPL_EOD!L85-BRPL_ISGS_exbus!L85</f>
        <v>7.64845741798581E-5</v>
      </c>
      <c r="M85" s="24">
        <f>BRPL_EOD!M85-BRPL_ISGS_exbus!M85</f>
        <v>-2.7724820143930629E-3</v>
      </c>
      <c r="N85" s="24">
        <f>BRPL_EOD!N85-BRPL_ISGS_exbus!N85</f>
        <v>2.1170745896554877E-3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1.744428742514792E-3</v>
      </c>
      <c r="R85" s="24">
        <f>BRPL_EOD!R85-BRPL_ISGS_exbus!R85</f>
        <v>1.0621569448375112E-2</v>
      </c>
      <c r="S85" s="24">
        <f>BRPL_EOD!S85-BRPL_ISGS_exbus!S85</f>
        <v>4.8356862745357887E-4</v>
      </c>
      <c r="T85" s="24">
        <f>BRPL_EOD!T85-BRPL_ISGS_exbus!T85</f>
        <v>0</v>
      </c>
      <c r="U85" s="24">
        <f>BRPL_EOD!U85-BRPL_ISGS_exbus!U85</f>
        <v>-8.7505617969441118E-5</v>
      </c>
      <c r="V85" s="24">
        <f>BRPL_EOD!V85-BRPL_ISGS_exbus!V85</f>
        <v>-1.476851851851535E-4</v>
      </c>
      <c r="W85" s="24">
        <f>BRPL_EOD!W85-BRPL_ISGS_exbus!W85</f>
        <v>5.3095788770036734E-3</v>
      </c>
      <c r="X85" s="24">
        <f>BRPL_EOD!X85-BRPL_ISGS_exbus!X85</f>
        <v>1.0500956887540269E-3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-8.5852825679921807E-4</v>
      </c>
      <c r="L86" s="24">
        <f>BRPL_EOD!L86-BRPL_ISGS_exbus!L86</f>
        <v>7.64845741798581E-5</v>
      </c>
      <c r="M86" s="24">
        <f>BRPL_EOD!M86-BRPL_ISGS_exbus!M86</f>
        <v>-2.7724820143930629E-3</v>
      </c>
      <c r="N86" s="24">
        <f>BRPL_EOD!N86-BRPL_ISGS_exbus!N86</f>
        <v>2.1170745896554877E-3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1.744428742514792E-3</v>
      </c>
      <c r="R86" s="24">
        <f>BRPL_EOD!R86-BRPL_ISGS_exbus!R86</f>
        <v>1.0621569448375112E-2</v>
      </c>
      <c r="S86" s="24">
        <f>BRPL_EOD!S86-BRPL_ISGS_exbus!S86</f>
        <v>4.8356862745357887E-4</v>
      </c>
      <c r="T86" s="24">
        <f>BRPL_EOD!T86-BRPL_ISGS_exbus!T86</f>
        <v>0</v>
      </c>
      <c r="U86" s="24">
        <f>BRPL_EOD!U86-BRPL_ISGS_exbus!U86</f>
        <v>-8.7505617969441118E-5</v>
      </c>
      <c r="V86" s="24">
        <f>BRPL_EOD!V86-BRPL_ISGS_exbus!V86</f>
        <v>-1.476851851851535E-4</v>
      </c>
      <c r="W86" s="24">
        <f>BRPL_EOD!W86-BRPL_ISGS_exbus!W86</f>
        <v>5.3095788770036734E-3</v>
      </c>
      <c r="X86" s="24">
        <f>BRPL_EOD!X86-BRPL_ISGS_exbus!X86</f>
        <v>1.0500956887540269E-3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-8.5852825679921807E-4</v>
      </c>
      <c r="L87" s="24">
        <f>BRPL_EOD!L87-BRPL_ISGS_exbus!L87</f>
        <v>7.64845741798581E-5</v>
      </c>
      <c r="M87" s="24">
        <f>BRPL_EOD!M87-BRPL_ISGS_exbus!M87</f>
        <v>-2.7724820143930629E-3</v>
      </c>
      <c r="N87" s="24">
        <f>BRPL_EOD!N87-BRPL_ISGS_exbus!N87</f>
        <v>2.1170745896554877E-3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1.744428742514792E-3</v>
      </c>
      <c r="R87" s="24">
        <f>BRPL_EOD!R87-BRPL_ISGS_exbus!R87</f>
        <v>1.0621569448375112E-2</v>
      </c>
      <c r="S87" s="24">
        <f>BRPL_EOD!S87-BRPL_ISGS_exbus!S87</f>
        <v>4.8356862745357887E-4</v>
      </c>
      <c r="T87" s="24">
        <f>BRPL_EOD!T87-BRPL_ISGS_exbus!T87</f>
        <v>0</v>
      </c>
      <c r="U87" s="24">
        <f>BRPL_EOD!U87-BRPL_ISGS_exbus!U87</f>
        <v>-8.7505617969441118E-5</v>
      </c>
      <c r="V87" s="24">
        <f>BRPL_EOD!V87-BRPL_ISGS_exbus!V87</f>
        <v>-1.476851851851535E-4</v>
      </c>
      <c r="W87" s="24">
        <f>BRPL_EOD!W87-BRPL_ISGS_exbus!W87</f>
        <v>5.3095788770036734E-3</v>
      </c>
      <c r="X87" s="24">
        <f>BRPL_EOD!X87-BRPL_ISGS_exbus!X87</f>
        <v>1.0500956887540269E-3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-8.5852825679921807E-4</v>
      </c>
      <c r="L88" s="24">
        <f>BRPL_EOD!L88-BRPL_ISGS_exbus!L88</f>
        <v>7.64845741798581E-5</v>
      </c>
      <c r="M88" s="24">
        <f>BRPL_EOD!M88-BRPL_ISGS_exbus!M88</f>
        <v>-2.7724820143930629E-3</v>
      </c>
      <c r="N88" s="24">
        <f>BRPL_EOD!N88-BRPL_ISGS_exbus!N88</f>
        <v>2.1170745896554877E-3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1.744428742514792E-3</v>
      </c>
      <c r="R88" s="24">
        <f>BRPL_EOD!R88-BRPL_ISGS_exbus!R88</f>
        <v>-5.4896776294377503E-3</v>
      </c>
      <c r="S88" s="24">
        <f>BRPL_EOD!S88-BRPL_ISGS_exbus!S88</f>
        <v>4.8356862745357887E-4</v>
      </c>
      <c r="T88" s="24">
        <f>BRPL_EOD!T88-BRPL_ISGS_exbus!T88</f>
        <v>0</v>
      </c>
      <c r="U88" s="24">
        <f>BRPL_EOD!U88-BRPL_ISGS_exbus!U88</f>
        <v>-8.7505617969441118E-5</v>
      </c>
      <c r="V88" s="24">
        <f>BRPL_EOD!V88-BRPL_ISGS_exbus!V88</f>
        <v>2.0527501656886216E-4</v>
      </c>
      <c r="W88" s="24">
        <f>BRPL_EOD!W88-BRPL_ISGS_exbus!W88</f>
        <v>5.3095788770036734E-3</v>
      </c>
      <c r="X88" s="24">
        <f>BRPL_EOD!X88-BRPL_ISGS_exbus!X88</f>
        <v>1.0500956887540269E-3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-8.5852825679921807E-4</v>
      </c>
      <c r="L89" s="24">
        <f>BRPL_EOD!L89-BRPL_ISGS_exbus!L89</f>
        <v>7.64845741798581E-5</v>
      </c>
      <c r="M89" s="24">
        <f>BRPL_EOD!M89-BRPL_ISGS_exbus!M89</f>
        <v>-2.7724820143930629E-3</v>
      </c>
      <c r="N89" s="24">
        <f>BRPL_EOD!N89-BRPL_ISGS_exbus!N89</f>
        <v>2.1170745896554877E-3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1.744428742514792E-3</v>
      </c>
      <c r="R89" s="24">
        <f>BRPL_EOD!R89-BRPL_ISGS_exbus!R89</f>
        <v>-5.4896776294377503E-3</v>
      </c>
      <c r="S89" s="24">
        <f>BRPL_EOD!S89-BRPL_ISGS_exbus!S89</f>
        <v>4.8356862745357887E-4</v>
      </c>
      <c r="T89" s="24">
        <f>BRPL_EOD!T89-BRPL_ISGS_exbus!T89</f>
        <v>0</v>
      </c>
      <c r="U89" s="24">
        <f>BRPL_EOD!U89-BRPL_ISGS_exbus!U89</f>
        <v>-8.7505617969441118E-5</v>
      </c>
      <c r="V89" s="24">
        <f>BRPL_EOD!V89-BRPL_ISGS_exbus!V89</f>
        <v>2.0527501656886216E-4</v>
      </c>
      <c r="W89" s="24">
        <f>BRPL_EOD!W89-BRPL_ISGS_exbus!W89</f>
        <v>5.3095788770036734E-3</v>
      </c>
      <c r="X89" s="24">
        <f>BRPL_EOD!X89-BRPL_ISGS_exbus!X89</f>
        <v>1.0500956887540269E-3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-8.5852825679921807E-4</v>
      </c>
      <c r="L90" s="24">
        <f>BRPL_EOD!L90-BRPL_ISGS_exbus!L90</f>
        <v>7.64845741798581E-5</v>
      </c>
      <c r="M90" s="24">
        <f>BRPL_EOD!M90-BRPL_ISGS_exbus!M90</f>
        <v>-2.7724820143930629E-3</v>
      </c>
      <c r="N90" s="24">
        <f>BRPL_EOD!N90-BRPL_ISGS_exbus!N90</f>
        <v>2.1170745896554877E-3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1.744428742514792E-3</v>
      </c>
      <c r="R90" s="24">
        <f>BRPL_EOD!R90-BRPL_ISGS_exbus!R90</f>
        <v>-5.4896776294377503E-3</v>
      </c>
      <c r="S90" s="24">
        <f>BRPL_EOD!S90-BRPL_ISGS_exbus!S90</f>
        <v>4.8356862745357887E-4</v>
      </c>
      <c r="T90" s="24">
        <f>BRPL_EOD!T90-BRPL_ISGS_exbus!T90</f>
        <v>0</v>
      </c>
      <c r="U90" s="24">
        <f>BRPL_EOD!U90-BRPL_ISGS_exbus!U90</f>
        <v>-8.7505617969441118E-5</v>
      </c>
      <c r="V90" s="24">
        <f>BRPL_EOD!V90-BRPL_ISGS_exbus!V90</f>
        <v>2.0527501656886216E-4</v>
      </c>
      <c r="W90" s="24">
        <f>BRPL_EOD!W90-BRPL_ISGS_exbus!W90</f>
        <v>5.3095788770036734E-3</v>
      </c>
      <c r="X90" s="24">
        <f>BRPL_EOD!X90-BRPL_ISGS_exbus!X90</f>
        <v>1.0500956887540269E-3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-8.5852825679921807E-4</v>
      </c>
      <c r="L91" s="24">
        <f>BRPL_EOD!L91-BRPL_ISGS_exbus!L91</f>
        <v>0</v>
      </c>
      <c r="M91" s="24">
        <f>BRPL_EOD!M91-BRPL_ISGS_exbus!M91</f>
        <v>-2.7724820143930629E-3</v>
      </c>
      <c r="N91" s="24">
        <f>BRPL_EOD!N91-BRPL_ISGS_exbus!N91</f>
        <v>2.1170745896554877E-3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1.744428742514792E-3</v>
      </c>
      <c r="R91" s="24">
        <f>BRPL_EOD!R91-BRPL_ISGS_exbus!R91</f>
        <v>-5.4896776294377503E-3</v>
      </c>
      <c r="S91" s="24">
        <f>BRPL_EOD!S91-BRPL_ISGS_exbus!S91</f>
        <v>4.8356862745357887E-4</v>
      </c>
      <c r="T91" s="24">
        <f>BRPL_EOD!T91-BRPL_ISGS_exbus!T91</f>
        <v>0</v>
      </c>
      <c r="U91" s="24">
        <f>BRPL_EOD!U91-BRPL_ISGS_exbus!U91</f>
        <v>-8.7505617969441118E-5</v>
      </c>
      <c r="V91" s="24">
        <f>BRPL_EOD!V91-BRPL_ISGS_exbus!V91</f>
        <v>2.0527501656886216E-4</v>
      </c>
      <c r="W91" s="24">
        <f>BRPL_EOD!W91-BRPL_ISGS_exbus!W91</f>
        <v>5.3095788770036734E-3</v>
      </c>
      <c r="X91" s="24">
        <f>BRPL_EOD!X91-BRPL_ISGS_exbus!X91</f>
        <v>1.0500956887540269E-3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-8.5852825679921807E-4</v>
      </c>
      <c r="L92" s="24">
        <f>BRPL_EOD!L92-BRPL_ISGS_exbus!L92</f>
        <v>0</v>
      </c>
      <c r="M92" s="24">
        <f>BRPL_EOD!M92-BRPL_ISGS_exbus!M92</f>
        <v>-2.7724820143930629E-3</v>
      </c>
      <c r="N92" s="24">
        <f>BRPL_EOD!N92-BRPL_ISGS_exbus!N92</f>
        <v>2.1170745896554877E-3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1.744428742514792E-3</v>
      </c>
      <c r="R92" s="24">
        <f>BRPL_EOD!R92-BRPL_ISGS_exbus!R92</f>
        <v>-5.4896776294377503E-3</v>
      </c>
      <c r="S92" s="24">
        <f>BRPL_EOD!S92-BRPL_ISGS_exbus!S92</f>
        <v>4.8356862745357887E-4</v>
      </c>
      <c r="T92" s="24">
        <f>BRPL_EOD!T92-BRPL_ISGS_exbus!T92</f>
        <v>0</v>
      </c>
      <c r="U92" s="24">
        <f>BRPL_EOD!U92-BRPL_ISGS_exbus!U92</f>
        <v>-8.7505617969441118E-5</v>
      </c>
      <c r="V92" s="24">
        <f>BRPL_EOD!V92-BRPL_ISGS_exbus!V92</f>
        <v>2.0527501656886216E-4</v>
      </c>
      <c r="W92" s="24">
        <f>BRPL_EOD!W92-BRPL_ISGS_exbus!W92</f>
        <v>5.3095788770036734E-3</v>
      </c>
      <c r="X92" s="24">
        <f>BRPL_EOD!X92-BRPL_ISGS_exbus!X92</f>
        <v>1.0500956887540269E-3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-8.4020218054092766E-4</v>
      </c>
      <c r="L93" s="24">
        <f>BRPL_EOD!L93-BRPL_ISGS_exbus!L93</f>
        <v>0</v>
      </c>
      <c r="M93" s="24">
        <f>BRPL_EOD!M93-BRPL_ISGS_exbus!M93</f>
        <v>-2.7724820143930629E-3</v>
      </c>
      <c r="N93" s="24">
        <f>BRPL_EOD!N93-BRPL_ISGS_exbus!N93</f>
        <v>2.1170745896554877E-3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1.744428742514792E-3</v>
      </c>
      <c r="R93" s="24">
        <f>BRPL_EOD!R93-BRPL_ISGS_exbus!R93</f>
        <v>-5.4896776294377503E-3</v>
      </c>
      <c r="S93" s="24">
        <f>BRPL_EOD!S93-BRPL_ISGS_exbus!S93</f>
        <v>4.8356862745357887E-4</v>
      </c>
      <c r="T93" s="24">
        <f>BRPL_EOD!T93-BRPL_ISGS_exbus!T93</f>
        <v>0</v>
      </c>
      <c r="U93" s="24">
        <f>BRPL_EOD!U93-BRPL_ISGS_exbus!U93</f>
        <v>-8.7505617969441118E-5</v>
      </c>
      <c r="V93" s="24">
        <f>BRPL_EOD!V93-BRPL_ISGS_exbus!V93</f>
        <v>2.0527501656886216E-4</v>
      </c>
      <c r="W93" s="24">
        <f>BRPL_EOD!W93-BRPL_ISGS_exbus!W93</f>
        <v>5.3095788770036734E-3</v>
      </c>
      <c r="X93" s="24">
        <f>BRPL_EOD!X93-BRPL_ISGS_exbus!X93</f>
        <v>1.0500956887540269E-3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-8.4020218054092766E-4</v>
      </c>
      <c r="L94" s="24">
        <f>BRPL_EOD!L94-BRPL_ISGS_exbus!L94</f>
        <v>0</v>
      </c>
      <c r="M94" s="24">
        <f>BRPL_EOD!M94-BRPL_ISGS_exbus!M94</f>
        <v>-2.7724820143930629E-3</v>
      </c>
      <c r="N94" s="24">
        <f>BRPL_EOD!N94-BRPL_ISGS_exbus!N94</f>
        <v>2.1170745896554877E-3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1.744428742514792E-3</v>
      </c>
      <c r="R94" s="24">
        <f>BRPL_EOD!R94-BRPL_ISGS_exbus!R94</f>
        <v>1.0621569448375112E-2</v>
      </c>
      <c r="S94" s="24">
        <f>BRPL_EOD!S94-BRPL_ISGS_exbus!S94</f>
        <v>4.8356862745357887E-4</v>
      </c>
      <c r="T94" s="24">
        <f>BRPL_EOD!T94-BRPL_ISGS_exbus!T94</f>
        <v>0</v>
      </c>
      <c r="U94" s="24">
        <f>BRPL_EOD!U94-BRPL_ISGS_exbus!U94</f>
        <v>-8.7505617969441118E-5</v>
      </c>
      <c r="V94" s="24">
        <f>BRPL_EOD!V94-BRPL_ISGS_exbus!V94</f>
        <v>2.0527501656886216E-4</v>
      </c>
      <c r="W94" s="24">
        <f>BRPL_EOD!W94-BRPL_ISGS_exbus!W94</f>
        <v>5.3095788770036734E-3</v>
      </c>
      <c r="X94" s="24">
        <f>BRPL_EOD!X94-BRPL_ISGS_exbus!X94</f>
        <v>1.0500956887540269E-3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-8.4020218054092766E-4</v>
      </c>
      <c r="L95" s="24">
        <f>BRPL_EOD!L95-BRPL_ISGS_exbus!L95</f>
        <v>0</v>
      </c>
      <c r="M95" s="24">
        <f>BRPL_EOD!M95-BRPL_ISGS_exbus!M95</f>
        <v>-2.7724820143930629E-3</v>
      </c>
      <c r="N95" s="24">
        <f>BRPL_EOD!N95-BRPL_ISGS_exbus!N95</f>
        <v>2.1170745896554877E-3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1.744428742514792E-3</v>
      </c>
      <c r="R95" s="24">
        <f>BRPL_EOD!R95-BRPL_ISGS_exbus!R95</f>
        <v>-2.1688446970813402E-5</v>
      </c>
      <c r="S95" s="24">
        <f>BRPL_EOD!S95-BRPL_ISGS_exbus!S95</f>
        <v>4.8356862745357887E-4</v>
      </c>
      <c r="T95" s="24">
        <f>BRPL_EOD!T95-BRPL_ISGS_exbus!T95</f>
        <v>0</v>
      </c>
      <c r="U95" s="24">
        <f>BRPL_EOD!U95-BRPL_ISGS_exbus!U95</f>
        <v>-8.7505617969441118E-5</v>
      </c>
      <c r="V95" s="24">
        <f>BRPL_EOD!V95-BRPL_ISGS_exbus!V95</f>
        <v>2.0527501656886216E-4</v>
      </c>
      <c r="W95" s="24">
        <f>BRPL_EOD!W95-BRPL_ISGS_exbus!W95</f>
        <v>5.3095788770036734E-3</v>
      </c>
      <c r="X95" s="24">
        <f>BRPL_EOD!X95-BRPL_ISGS_exbus!X95</f>
        <v>1.0500956887540269E-3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-8.4020218054092766E-4</v>
      </c>
      <c r="L96" s="24">
        <f>BRPL_EOD!L96-BRPL_ISGS_exbus!L96</f>
        <v>0</v>
      </c>
      <c r="M96" s="24">
        <f>BRPL_EOD!M96-BRPL_ISGS_exbus!M96</f>
        <v>-2.7724820143930629E-3</v>
      </c>
      <c r="N96" s="24">
        <f>BRPL_EOD!N96-BRPL_ISGS_exbus!N96</f>
        <v>2.1170745896554877E-3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1.744428742514792E-3</v>
      </c>
      <c r="R96" s="24">
        <f>BRPL_EOD!R96-BRPL_ISGS_exbus!R96</f>
        <v>-5.4896776294377503E-3</v>
      </c>
      <c r="S96" s="24">
        <f>BRPL_EOD!S96-BRPL_ISGS_exbus!S96</f>
        <v>4.8356862745357887E-4</v>
      </c>
      <c r="T96" s="24">
        <f>BRPL_EOD!T96-BRPL_ISGS_exbus!T96</f>
        <v>0</v>
      </c>
      <c r="U96" s="24">
        <f>BRPL_EOD!U96-BRPL_ISGS_exbus!U96</f>
        <v>-8.7505617969441118E-5</v>
      </c>
      <c r="V96" s="24">
        <f>BRPL_EOD!V96-BRPL_ISGS_exbus!V96</f>
        <v>2.0527501656886216E-4</v>
      </c>
      <c r="W96" s="24">
        <f>BRPL_EOD!W96-BRPL_ISGS_exbus!W96</f>
        <v>5.3095788770036734E-3</v>
      </c>
      <c r="X96" s="24">
        <f>BRPL_EOD!X96-BRPL_ISGS_exbus!X96</f>
        <v>1.0500956887540269E-3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-8.226421268204831E-4</v>
      </c>
      <c r="L97" s="24">
        <f>BRPL_EOD!L97-BRPL_ISGS_exbus!L97</f>
        <v>0</v>
      </c>
      <c r="M97" s="24">
        <f>BRPL_EOD!M97-BRPL_ISGS_exbus!M97</f>
        <v>-2.7724820143930629E-3</v>
      </c>
      <c r="N97" s="24">
        <f>BRPL_EOD!N97-BRPL_ISGS_exbus!N97</f>
        <v>2.1170745896554877E-3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1.744428742514792E-3</v>
      </c>
      <c r="R97" s="24">
        <f>BRPL_EOD!R97-BRPL_ISGS_exbus!R97</f>
        <v>-5.4896776294377503E-3</v>
      </c>
      <c r="S97" s="24">
        <f>BRPL_EOD!S97-BRPL_ISGS_exbus!S97</f>
        <v>4.8356862745357887E-4</v>
      </c>
      <c r="T97" s="24">
        <f>BRPL_EOD!T97-BRPL_ISGS_exbus!T97</f>
        <v>0</v>
      </c>
      <c r="U97" s="24">
        <f>BRPL_EOD!U97-BRPL_ISGS_exbus!U97</f>
        <v>-8.7505617969441118E-5</v>
      </c>
      <c r="V97" s="24">
        <f>BRPL_EOD!V97-BRPL_ISGS_exbus!V97</f>
        <v>2.0527501656886216E-4</v>
      </c>
      <c r="W97" s="24">
        <f>BRPL_EOD!W97-BRPL_ISGS_exbus!W97</f>
        <v>5.3095788770036734E-3</v>
      </c>
      <c r="X97" s="24">
        <f>BRPL_EOD!X97-BRPL_ISGS_exbus!X97</f>
        <v>1.0500956887540269E-3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-8.1265139277775233E-4</v>
      </c>
      <c r="L98" s="24">
        <f>BRPL_EOD!L98-BRPL_ISGS_exbus!L98</f>
        <v>0</v>
      </c>
      <c r="M98" s="24">
        <f>BRPL_EOD!M98-BRPL_ISGS_exbus!M98</f>
        <v>-2.7724820143930629E-3</v>
      </c>
      <c r="N98" s="24">
        <f>BRPL_EOD!N98-BRPL_ISGS_exbus!N98</f>
        <v>2.1170745896554877E-3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1.744428742514792E-3</v>
      </c>
      <c r="R98" s="24">
        <f>BRPL_EOD!R98-BRPL_ISGS_exbus!R98</f>
        <v>-5.4896776294377503E-3</v>
      </c>
      <c r="S98" s="24">
        <f>BRPL_EOD!S98-BRPL_ISGS_exbus!S98</f>
        <v>4.8356862745357887E-4</v>
      </c>
      <c r="T98" s="24">
        <f>BRPL_EOD!T98-BRPL_ISGS_exbus!T98</f>
        <v>0</v>
      </c>
      <c r="U98" s="24">
        <f>BRPL_EOD!U98-BRPL_ISGS_exbus!U98</f>
        <v>-8.7505617969441118E-5</v>
      </c>
      <c r="V98" s="24">
        <f>BRPL_EOD!V98-BRPL_ISGS_exbus!V98</f>
        <v>2.0527501656886216E-4</v>
      </c>
      <c r="W98" s="24">
        <f>BRPL_EOD!W98-BRPL_ISGS_exbus!W98</f>
        <v>5.3095788770036734E-3</v>
      </c>
      <c r="X98" s="24">
        <f>BRPL_EOD!X98-BRPL_ISGS_exbus!X98</f>
        <v>1.0500956887540269E-3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-2.9672153686988167E-5</v>
      </c>
      <c r="L99" s="24">
        <f>BRPL_EOD!L99-BRPL_ISGS_exbus!L99</f>
        <v>2.2097492107242545E-6</v>
      </c>
      <c r="M99" s="24">
        <f>BRPL_EOD!M99-BRPL_ISGS_exbus!M99</f>
        <v>-6.6539568350343359E-5</v>
      </c>
      <c r="N99" s="24">
        <f>BRPL_EOD!N99-BRPL_ISGS_exbus!N99</f>
        <v>5.0809790155037504E-5</v>
      </c>
      <c r="O99" s="24">
        <f>BRPL_EOD!O99-BRPL_ISGS_exbus!O99</f>
        <v>-6.6268606126795859E-5</v>
      </c>
      <c r="P99" s="24">
        <f>BRPL_EOD!P99-BRPL_ISGS_exbus!P99</f>
        <v>-1.3137091531723044E-5</v>
      </c>
      <c r="Q99" s="24">
        <f>BRPL_EOD!Q99-BRPL_ISGS_exbus!Q99</f>
        <v>8.2225571832739153E-6</v>
      </c>
      <c r="R99" s="24">
        <f>BRPL_EOD!R99-BRPL_ISGS_exbus!R99</f>
        <v>-3.5230787289119991E-5</v>
      </c>
      <c r="S99" s="24">
        <f>BRPL_EOD!S99-BRPL_ISGS_exbus!S99</f>
        <v>5.9707957907328968E-6</v>
      </c>
      <c r="T99" s="24">
        <f>BRPL_EOD!T99-BRPL_ISGS_exbus!T99</f>
        <v>0</v>
      </c>
      <c r="U99" s="24">
        <f>BRPL_EOD!U99-BRPL_ISGS_exbus!U99</f>
        <v>-2.0289067392820215E-6</v>
      </c>
      <c r="V99" s="24">
        <f>BRPL_EOD!V99-BRPL_ISGS_exbus!V99</f>
        <v>6.3858725898868762E-7</v>
      </c>
      <c r="W99" s="24">
        <f>BRPL_EOD!W99-BRPL_ISGS_exbus!W99</f>
        <v>6.618182692486041E-5</v>
      </c>
      <c r="X99" s="24">
        <f>BRPL_EOD!X99-BRPL_ISGS_exbus!X99</f>
        <v>1.9218661595488129E-6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47.01</v>
      </c>
      <c r="F27" s="197">
        <f>PPCL_NG!Q27+PPCL_Spot!Q27+GT_NG!Q27+GT_Spot!Q27+Bawana_NG!Q27+Bawana_RLNG!Q27+Bawana_Spot!Q27</f>
        <v>47.01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19.059999999999999</v>
      </c>
      <c r="L27" s="197">
        <f>PPCL_NG!S27+PPCL_Spot!S27+GT_NG!S27+GT_Spot!S27+Bawana_NG!S27+Bawana_RLNG!S27+Bawana_Spot!S27</f>
        <v>19.059999999999999</v>
      </c>
      <c r="M27" s="198">
        <f t="shared" si="3"/>
        <v>0</v>
      </c>
      <c r="N27" s="197">
        <f>PPCL_NG!M27+PPCL_Spot!M27+GT_NG!M27+GT_Spot!M27+Bawana_NG!M27+Bawana_RLNG!M27+Bawana_Spot!M27</f>
        <v>56.81</v>
      </c>
      <c r="O27" s="197">
        <f>PPCL_NG!T27+PPCL_Spot!T27+GT_NG!T27+GT_Spot!T27+Bawana_NG!T27+Bawana_RLNG!T27+Bawana_Spot!T27</f>
        <v>56.81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47.01</v>
      </c>
      <c r="F28" s="197">
        <f>PPCL_NG!Q28+PPCL_Spot!Q28+GT_NG!Q28+GT_Spot!Q28+Bawana_NG!Q28+Bawana_RLNG!Q28+Bawana_Spot!Q28</f>
        <v>47.01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19.059999999999999</v>
      </c>
      <c r="L28" s="197">
        <f>PPCL_NG!S28+PPCL_Spot!S28+GT_NG!S28+GT_Spot!S28+Bawana_NG!S28+Bawana_RLNG!S28+Bawana_Spot!S28</f>
        <v>19.059999999999999</v>
      </c>
      <c r="M28" s="198">
        <f t="shared" si="3"/>
        <v>0</v>
      </c>
      <c r="N28" s="197">
        <f>PPCL_NG!M28+PPCL_Spot!M28+GT_NG!M28+GT_Spot!M28+Bawana_NG!M28+Bawana_RLNG!M28+Bawana_Spot!M28</f>
        <v>56.81</v>
      </c>
      <c r="O28" s="197">
        <f>PPCL_NG!T28+PPCL_Spot!T28+GT_NG!T28+GT_Spot!T28+Bawana_NG!T28+Bawana_RLNG!T28+Bawana_Spot!T28</f>
        <v>56.81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47.01</v>
      </c>
      <c r="F29" s="197">
        <f>PPCL_NG!Q29+PPCL_Spot!Q29+GT_NG!Q29+GT_Spot!Q29+Bawana_NG!Q29+Bawana_RLNG!Q29+Bawana_Spot!Q29</f>
        <v>47.01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19.059999999999999</v>
      </c>
      <c r="L29" s="197">
        <f>PPCL_NG!S29+PPCL_Spot!S29+GT_NG!S29+GT_Spot!S29+Bawana_NG!S29+Bawana_RLNG!S29+Bawana_Spot!S29</f>
        <v>19.059999999999999</v>
      </c>
      <c r="M29" s="198">
        <f t="shared" si="3"/>
        <v>0</v>
      </c>
      <c r="N29" s="197">
        <f>PPCL_NG!M29+PPCL_Spot!M29+GT_NG!M29+GT_Spot!M29+Bawana_NG!M29+Bawana_RLNG!M29+Bawana_Spot!M29</f>
        <v>56.81</v>
      </c>
      <c r="O29" s="197">
        <f>PPCL_NG!T29+PPCL_Spot!T29+GT_NG!T29+GT_Spot!T29+Bawana_NG!T29+Bawana_RLNG!T29+Bawana_Spot!T29</f>
        <v>56.81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47.01</v>
      </c>
      <c r="F30" s="197">
        <f>PPCL_NG!Q30+PPCL_Spot!Q30+GT_NG!Q30+GT_Spot!Q30+Bawana_NG!Q30+Bawana_RLNG!Q30+Bawana_Spot!Q30</f>
        <v>47.01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19.059999999999999</v>
      </c>
      <c r="L30" s="197">
        <f>PPCL_NG!S30+PPCL_Spot!S30+GT_NG!S30+GT_Spot!S30+Bawana_NG!S30+Bawana_RLNG!S30+Bawana_Spot!S30</f>
        <v>19.059999999999999</v>
      </c>
      <c r="M30" s="198">
        <f t="shared" si="3"/>
        <v>0</v>
      </c>
      <c r="N30" s="197">
        <f>PPCL_NG!M30+PPCL_Spot!M30+GT_NG!M30+GT_Spot!M30+Bawana_NG!M30+Bawana_RLNG!M30+Bawana_Spot!M30</f>
        <v>56.81</v>
      </c>
      <c r="O30" s="197">
        <f>PPCL_NG!T30+PPCL_Spot!T30+GT_NG!T30+GT_Spot!T30+Bawana_NG!T30+Bawana_RLNG!T30+Bawana_Spot!T30</f>
        <v>56.81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84.02</v>
      </c>
      <c r="C31" s="197">
        <f>PPCL_NG!P31+PPCL_Spot!P31+GT_NG!P31+GT_Spot!P31+Bawana_NG!P31+Bawana_RLNG!P31+Bawana_Spot!P31</f>
        <v>84.02388963473912</v>
      </c>
      <c r="D31" s="198">
        <f t="shared" si="0"/>
        <v>-3.8896347391244035E-3</v>
      </c>
      <c r="E31" s="197">
        <f>PPCL_NG!J31+PPCL_Spot!J31+GT_NG!J31+GT_Spot!J31+Bawana_NG!J31+Bawana_RLNG!J31+Bawana_Spot!J31</f>
        <v>48.59</v>
      </c>
      <c r="F31" s="197">
        <f>PPCL_NG!Q31+PPCL_Spot!Q31+GT_NG!Q31+GT_Spot!Q31+Bawana_NG!Q31+Bawana_RLNG!Q31+Bawana_Spot!Q31</f>
        <v>48.592249432896622</v>
      </c>
      <c r="G31" s="198">
        <f t="shared" si="1"/>
        <v>-2.2494328966189414E-3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5.0002314707652413</v>
      </c>
      <c r="J31" s="198">
        <f t="shared" si="2"/>
        <v>-2.3147076524132615E-4</v>
      </c>
      <c r="K31" s="197">
        <f>PPCL_NG!L31+PPCL_Spot!L31+GT_NG!L31+GT_Spot!L31+Bawana_NG!L31+Bawana_RLNG!L31+Bawana_Spot!L31</f>
        <v>19.690000000000001</v>
      </c>
      <c r="L31" s="197">
        <f>PPCL_NG!S31+PPCL_Spot!S31+GT_NG!S31+GT_Spot!S31+Bawana_NG!S31+Bawana_RLNG!S31+Bawana_Spot!S31</f>
        <v>19.690911531873521</v>
      </c>
      <c r="M31" s="198">
        <f t="shared" si="3"/>
        <v>-9.1153187351977749E-4</v>
      </c>
      <c r="N31" s="197">
        <f>PPCL_NG!M31+PPCL_Spot!M31+GT_NG!M31+GT_Spot!M31+Bawana_NG!M31+Bawana_RLNG!M31+Bawana_Spot!M31</f>
        <v>58.71</v>
      </c>
      <c r="O31" s="197">
        <f>PPCL_NG!T31+PPCL_Spot!T31+GT_NG!T31+GT_Spot!T31+Bawana_NG!T31+Bawana_RLNG!T31+Bawana_Spot!T31</f>
        <v>58.712717929725464</v>
      </c>
      <c r="P31" s="198">
        <f t="shared" si="4"/>
        <v>-2.7179297254633639E-3</v>
      </c>
      <c r="Q31" s="198">
        <f t="shared" si="5"/>
        <v>-9.9999999999678124E-3</v>
      </c>
    </row>
    <row r="32" spans="1:17">
      <c r="A32" s="33" t="s">
        <v>74</v>
      </c>
      <c r="B32" s="197">
        <f>PPCL_NG!I32+PPCL_Spot!I32+GT_NG!I32+GT_Spot!I32+Bawana_NG!I32+Bawana_RLNG!I32+Bawana_Spot!I32</f>
        <v>84.02</v>
      </c>
      <c r="C32" s="197">
        <f>PPCL_NG!P32+PPCL_Spot!P32+GT_NG!P32+GT_Spot!P32+Bawana_NG!P32+Bawana_RLNG!P32+Bawana_Spot!P32</f>
        <v>84.02388963473912</v>
      </c>
      <c r="D32" s="198">
        <f t="shared" si="0"/>
        <v>-3.8896347391244035E-3</v>
      </c>
      <c r="E32" s="197">
        <f>PPCL_NG!J32+PPCL_Spot!J32+GT_NG!J32+GT_Spot!J32+Bawana_NG!J32+Bawana_RLNG!J32+Bawana_Spot!J32</f>
        <v>48.59</v>
      </c>
      <c r="F32" s="197">
        <f>PPCL_NG!Q32+PPCL_Spot!Q32+GT_NG!Q32+GT_Spot!Q32+Bawana_NG!Q32+Bawana_RLNG!Q32+Bawana_Spot!Q32</f>
        <v>48.592249432896622</v>
      </c>
      <c r="G32" s="198">
        <f t="shared" si="1"/>
        <v>-2.2494328966189414E-3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5.0002314707652413</v>
      </c>
      <c r="J32" s="198">
        <f t="shared" si="2"/>
        <v>-2.3147076524132615E-4</v>
      </c>
      <c r="K32" s="197">
        <f>PPCL_NG!L32+PPCL_Spot!L32+GT_NG!L32+GT_Spot!L32+Bawana_NG!L32+Bawana_RLNG!L32+Bawana_Spot!L32</f>
        <v>19.690000000000001</v>
      </c>
      <c r="L32" s="197">
        <f>PPCL_NG!S32+PPCL_Spot!S32+GT_NG!S32+GT_Spot!S32+Bawana_NG!S32+Bawana_RLNG!S32+Bawana_Spot!S32</f>
        <v>19.690911531873521</v>
      </c>
      <c r="M32" s="198">
        <f t="shared" si="3"/>
        <v>-9.1153187351977749E-4</v>
      </c>
      <c r="N32" s="197">
        <f>PPCL_NG!M32+PPCL_Spot!M32+GT_NG!M32+GT_Spot!M32+Bawana_NG!M32+Bawana_RLNG!M32+Bawana_Spot!M32</f>
        <v>58.71</v>
      </c>
      <c r="O32" s="197">
        <f>PPCL_NG!T32+PPCL_Spot!T32+GT_NG!T32+GT_Spot!T32+Bawana_NG!T32+Bawana_RLNG!T32+Bawana_Spot!T32</f>
        <v>58.712717929725464</v>
      </c>
      <c r="P32" s="198">
        <f t="shared" si="4"/>
        <v>-2.7179297254633639E-3</v>
      </c>
      <c r="Q32" s="198">
        <f t="shared" si="5"/>
        <v>-9.9999999999678124E-3</v>
      </c>
    </row>
    <row r="33" spans="1:17">
      <c r="A33" s="33" t="s">
        <v>75</v>
      </c>
      <c r="B33" s="197">
        <f>PPCL_NG!I33+PPCL_Spot!I33+GT_NG!I33+GT_Spot!I33+Bawana_NG!I33+Bawana_RLNG!I33+Bawana_Spot!I33</f>
        <v>84.02</v>
      </c>
      <c r="C33" s="197">
        <f>PPCL_NG!P33+PPCL_Spot!P33+GT_NG!P33+GT_Spot!P33+Bawana_NG!P33+Bawana_RLNG!P33+Bawana_Spot!P33</f>
        <v>84.02388963473912</v>
      </c>
      <c r="D33" s="198">
        <f t="shared" si="0"/>
        <v>-3.8896347391244035E-3</v>
      </c>
      <c r="E33" s="197">
        <f>PPCL_NG!J33+PPCL_Spot!J33+GT_NG!J33+GT_Spot!J33+Bawana_NG!J33+Bawana_RLNG!J33+Bawana_Spot!J33</f>
        <v>48.59</v>
      </c>
      <c r="F33" s="197">
        <f>PPCL_NG!Q33+PPCL_Spot!Q33+GT_NG!Q33+GT_Spot!Q33+Bawana_NG!Q33+Bawana_RLNG!Q33+Bawana_Spot!Q33</f>
        <v>48.592249432896622</v>
      </c>
      <c r="G33" s="198">
        <f t="shared" si="1"/>
        <v>-2.2494328966189414E-3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5.0002314707652413</v>
      </c>
      <c r="J33" s="198">
        <f t="shared" si="2"/>
        <v>-2.3147076524132615E-4</v>
      </c>
      <c r="K33" s="197">
        <f>PPCL_NG!L33+PPCL_Spot!L33+GT_NG!L33+GT_Spot!L33+Bawana_NG!L33+Bawana_RLNG!L33+Bawana_Spot!L33</f>
        <v>19.690000000000001</v>
      </c>
      <c r="L33" s="197">
        <f>PPCL_NG!S33+PPCL_Spot!S33+GT_NG!S33+GT_Spot!S33+Bawana_NG!S33+Bawana_RLNG!S33+Bawana_Spot!S33</f>
        <v>19.690911531873521</v>
      </c>
      <c r="M33" s="198">
        <f t="shared" si="3"/>
        <v>-9.1153187351977749E-4</v>
      </c>
      <c r="N33" s="197">
        <f>PPCL_NG!M33+PPCL_Spot!M33+GT_NG!M33+GT_Spot!M33+Bawana_NG!M33+Bawana_RLNG!M33+Bawana_Spot!M33</f>
        <v>58.71</v>
      </c>
      <c r="O33" s="197">
        <f>PPCL_NG!T33+PPCL_Spot!T33+GT_NG!T33+GT_Spot!T33+Bawana_NG!T33+Bawana_RLNG!T33+Bawana_Spot!T33</f>
        <v>58.712717929725464</v>
      </c>
      <c r="P33" s="198">
        <f t="shared" si="4"/>
        <v>-2.7179297254633639E-3</v>
      </c>
      <c r="Q33" s="198">
        <f t="shared" si="5"/>
        <v>-9.9999999999678124E-3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84</v>
      </c>
      <c r="D34" s="198">
        <f t="shared" si="0"/>
        <v>0</v>
      </c>
      <c r="E34" s="197">
        <f>PPCL_NG!J34+PPCL_Spot!J34+GT_NG!J34+GT_Spot!J34+Bawana_NG!J34+Bawana_RLNG!J34+Bawana_Spot!J34</f>
        <v>47.01</v>
      </c>
      <c r="F34" s="197">
        <f>PPCL_NG!Q34+PPCL_Spot!Q34+GT_NG!Q34+GT_Spot!Q34+Bawana_NG!Q34+Bawana_RLNG!Q34+Bawana_Spot!Q34</f>
        <v>47.01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19.059999999999999</v>
      </c>
      <c r="L34" s="197">
        <f>PPCL_NG!S34+PPCL_Spot!S34+GT_NG!S34+GT_Spot!S34+Bawana_NG!S34+Bawana_RLNG!S34+Bawana_Spot!S34</f>
        <v>19.059999999999999</v>
      </c>
      <c r="M34" s="198">
        <f t="shared" si="3"/>
        <v>0</v>
      </c>
      <c r="N34" s="197">
        <f>PPCL_NG!M34+PPCL_Spot!M34+GT_NG!M34+GT_Spot!M34+Bawana_NG!M34+Bawana_RLNG!M34+Bawana_Spot!M34</f>
        <v>56.81</v>
      </c>
      <c r="O34" s="197">
        <f>PPCL_NG!T34+PPCL_Spot!T34+GT_NG!T34+GT_Spot!T34+Bawana_NG!T34+Bawana_RLNG!T34+Bawana_Spot!T34</f>
        <v>56.81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84.02</v>
      </c>
      <c r="C35" s="197">
        <f>PPCL_NG!P35+PPCL_Spot!P35+GT_NG!P35+GT_Spot!P35+Bawana_NG!P35+Bawana_RLNG!P35+Bawana_Spot!P35</f>
        <v>84.02388963473912</v>
      </c>
      <c r="D35" s="198">
        <f t="shared" si="0"/>
        <v>-3.8896347391244035E-3</v>
      </c>
      <c r="E35" s="197">
        <f>PPCL_NG!J35+PPCL_Spot!J35+GT_NG!J35+GT_Spot!J35+Bawana_NG!J35+Bawana_RLNG!J35+Bawana_Spot!J35</f>
        <v>48.59</v>
      </c>
      <c r="F35" s="197">
        <f>PPCL_NG!Q35+PPCL_Spot!Q35+GT_NG!Q35+GT_Spot!Q35+Bawana_NG!Q35+Bawana_RLNG!Q35+Bawana_Spot!Q35</f>
        <v>48.592249432896622</v>
      </c>
      <c r="G35" s="198">
        <f t="shared" si="1"/>
        <v>-2.2494328966189414E-3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5.0002314707652413</v>
      </c>
      <c r="J35" s="198">
        <f t="shared" si="2"/>
        <v>-2.3147076524132615E-4</v>
      </c>
      <c r="K35" s="197">
        <f>PPCL_NG!L35+PPCL_Spot!L35+GT_NG!L35+GT_Spot!L35+Bawana_NG!L35+Bawana_RLNG!L35+Bawana_Spot!L35</f>
        <v>19.690000000000001</v>
      </c>
      <c r="L35" s="197">
        <f>PPCL_NG!S35+PPCL_Spot!S35+GT_NG!S35+GT_Spot!S35+Bawana_NG!S35+Bawana_RLNG!S35+Bawana_Spot!S35</f>
        <v>19.690911531873521</v>
      </c>
      <c r="M35" s="198">
        <f t="shared" si="3"/>
        <v>-9.1153187351977749E-4</v>
      </c>
      <c r="N35" s="197">
        <f>PPCL_NG!M35+PPCL_Spot!M35+GT_NG!M35+GT_Spot!M35+Bawana_NG!M35+Bawana_RLNG!M35+Bawana_Spot!M35</f>
        <v>58.71</v>
      </c>
      <c r="O35" s="197">
        <f>PPCL_NG!T35+PPCL_Spot!T35+GT_NG!T35+GT_Spot!T35+Bawana_NG!T35+Bawana_RLNG!T35+Bawana_Spot!T35</f>
        <v>58.712717929725464</v>
      </c>
      <c r="P35" s="198">
        <f t="shared" si="4"/>
        <v>-2.7179297254633639E-3</v>
      </c>
      <c r="Q35" s="198">
        <f t="shared" si="5"/>
        <v>-9.9999999999678124E-3</v>
      </c>
    </row>
    <row r="36" spans="1:17">
      <c r="A36" s="33" t="s">
        <v>78</v>
      </c>
      <c r="B36" s="197">
        <f>PPCL_NG!I36+PPCL_Spot!I36+GT_NG!I36+GT_Spot!I36+Bawana_NG!I36+Bawana_RLNG!I36+Bawana_Spot!I36</f>
        <v>84.02</v>
      </c>
      <c r="C36" s="197">
        <f>PPCL_NG!P36+PPCL_Spot!P36+GT_NG!P36+GT_Spot!P36+Bawana_NG!P36+Bawana_RLNG!P36+Bawana_Spot!P36</f>
        <v>84.02388963473912</v>
      </c>
      <c r="D36" s="198">
        <f t="shared" si="0"/>
        <v>-3.8896347391244035E-3</v>
      </c>
      <c r="E36" s="197">
        <f>PPCL_NG!J36+PPCL_Spot!J36+GT_NG!J36+GT_Spot!J36+Bawana_NG!J36+Bawana_RLNG!J36+Bawana_Spot!J36</f>
        <v>48.59</v>
      </c>
      <c r="F36" s="197">
        <f>PPCL_NG!Q36+PPCL_Spot!Q36+GT_NG!Q36+GT_Spot!Q36+Bawana_NG!Q36+Bawana_RLNG!Q36+Bawana_Spot!Q36</f>
        <v>48.592249432896622</v>
      </c>
      <c r="G36" s="198">
        <f t="shared" si="1"/>
        <v>-2.2494328966189414E-3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5.0002314707652413</v>
      </c>
      <c r="J36" s="198">
        <f t="shared" si="2"/>
        <v>-2.3147076524132615E-4</v>
      </c>
      <c r="K36" s="197">
        <f>PPCL_NG!L36+PPCL_Spot!L36+GT_NG!L36+GT_Spot!L36+Bawana_NG!L36+Bawana_RLNG!L36+Bawana_Spot!L36</f>
        <v>19.690000000000001</v>
      </c>
      <c r="L36" s="197">
        <f>PPCL_NG!S36+PPCL_Spot!S36+GT_NG!S36+GT_Spot!S36+Bawana_NG!S36+Bawana_RLNG!S36+Bawana_Spot!S36</f>
        <v>19.690911531873521</v>
      </c>
      <c r="M36" s="198">
        <f t="shared" si="3"/>
        <v>-9.1153187351977749E-4</v>
      </c>
      <c r="N36" s="197">
        <f>PPCL_NG!M36+PPCL_Spot!M36+GT_NG!M36+GT_Spot!M36+Bawana_NG!M36+Bawana_RLNG!M36+Bawana_Spot!M36</f>
        <v>58.71</v>
      </c>
      <c r="O36" s="197">
        <f>PPCL_NG!T36+PPCL_Spot!T36+GT_NG!T36+GT_Spot!T36+Bawana_NG!T36+Bawana_RLNG!T36+Bawana_Spot!T36</f>
        <v>58.712717929725464</v>
      </c>
      <c r="P36" s="198">
        <f t="shared" si="4"/>
        <v>-2.7179297254633639E-3</v>
      </c>
      <c r="Q36" s="198">
        <f t="shared" si="5"/>
        <v>-9.9999999999678124E-3</v>
      </c>
    </row>
    <row r="37" spans="1:17">
      <c r="A37" s="33" t="s">
        <v>79</v>
      </c>
      <c r="B37" s="197">
        <f>PPCL_NG!I37+PPCL_Spot!I37+GT_NG!I37+GT_Spot!I37+Bawana_NG!I37+Bawana_RLNG!I37+Bawana_Spot!I37</f>
        <v>84.02</v>
      </c>
      <c r="C37" s="197">
        <f>PPCL_NG!P37+PPCL_Spot!P37+GT_NG!P37+GT_Spot!P37+Bawana_NG!P37+Bawana_RLNG!P37+Bawana_Spot!P37</f>
        <v>84.02388963473912</v>
      </c>
      <c r="D37" s="198">
        <f t="shared" si="0"/>
        <v>-3.8896347391244035E-3</v>
      </c>
      <c r="E37" s="197">
        <f>PPCL_NG!J37+PPCL_Spot!J37+GT_NG!J37+GT_Spot!J37+Bawana_NG!J37+Bawana_RLNG!J37+Bawana_Spot!J37</f>
        <v>48.59</v>
      </c>
      <c r="F37" s="197">
        <f>PPCL_NG!Q37+PPCL_Spot!Q37+GT_NG!Q37+GT_Spot!Q37+Bawana_NG!Q37+Bawana_RLNG!Q37+Bawana_Spot!Q37</f>
        <v>48.592249432896622</v>
      </c>
      <c r="G37" s="198">
        <f t="shared" si="1"/>
        <v>-2.2494328966189414E-3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5.0002314707652413</v>
      </c>
      <c r="J37" s="198">
        <f t="shared" si="2"/>
        <v>-2.3147076524132615E-4</v>
      </c>
      <c r="K37" s="197">
        <f>PPCL_NG!L37+PPCL_Spot!L37+GT_NG!L37+GT_Spot!L37+Bawana_NG!L37+Bawana_RLNG!L37+Bawana_Spot!L37</f>
        <v>19.690000000000001</v>
      </c>
      <c r="L37" s="197">
        <f>PPCL_NG!S37+PPCL_Spot!S37+GT_NG!S37+GT_Spot!S37+Bawana_NG!S37+Bawana_RLNG!S37+Bawana_Spot!S37</f>
        <v>19.690911531873521</v>
      </c>
      <c r="M37" s="198">
        <f t="shared" si="3"/>
        <v>-9.1153187351977749E-4</v>
      </c>
      <c r="N37" s="197">
        <f>PPCL_NG!M37+PPCL_Spot!M37+GT_NG!M37+GT_Spot!M37+Bawana_NG!M37+Bawana_RLNG!M37+Bawana_Spot!M37</f>
        <v>58.71</v>
      </c>
      <c r="O37" s="197">
        <f>PPCL_NG!T37+PPCL_Spot!T37+GT_NG!T37+GT_Spot!T37+Bawana_NG!T37+Bawana_RLNG!T37+Bawana_Spot!T37</f>
        <v>58.712717929725464</v>
      </c>
      <c r="P37" s="198">
        <f t="shared" si="4"/>
        <v>-2.7179297254633639E-3</v>
      </c>
      <c r="Q37" s="198">
        <f t="shared" si="5"/>
        <v>-9.9999999999678124E-3</v>
      </c>
    </row>
    <row r="38" spans="1:17">
      <c r="A38" s="33" t="s">
        <v>80</v>
      </c>
      <c r="B38" s="197">
        <f>PPCL_NG!I38+PPCL_Spot!I38+GT_NG!I38+GT_Spot!I38+Bawana_NG!I38+Bawana_RLNG!I38+Bawana_Spot!I38</f>
        <v>84.02</v>
      </c>
      <c r="C38" s="197">
        <f>PPCL_NG!P38+PPCL_Spot!P38+GT_NG!P38+GT_Spot!P38+Bawana_NG!P38+Bawana_RLNG!P38+Bawana_Spot!P38</f>
        <v>84.02388963473912</v>
      </c>
      <c r="D38" s="198">
        <f t="shared" si="0"/>
        <v>-3.8896347391244035E-3</v>
      </c>
      <c r="E38" s="197">
        <f>PPCL_NG!J38+PPCL_Spot!J38+GT_NG!J38+GT_Spot!J38+Bawana_NG!J38+Bawana_RLNG!J38+Bawana_Spot!J38</f>
        <v>48.59</v>
      </c>
      <c r="F38" s="197">
        <f>PPCL_NG!Q38+PPCL_Spot!Q38+GT_NG!Q38+GT_Spot!Q38+Bawana_NG!Q38+Bawana_RLNG!Q38+Bawana_Spot!Q38</f>
        <v>48.592249432896622</v>
      </c>
      <c r="G38" s="198">
        <f t="shared" si="1"/>
        <v>-2.2494328966189414E-3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5.0002314707652413</v>
      </c>
      <c r="J38" s="198">
        <f t="shared" si="2"/>
        <v>-2.3147076524132615E-4</v>
      </c>
      <c r="K38" s="197">
        <f>PPCL_NG!L38+PPCL_Spot!L38+GT_NG!L38+GT_Spot!L38+Bawana_NG!L38+Bawana_RLNG!L38+Bawana_Spot!L38</f>
        <v>19.690000000000001</v>
      </c>
      <c r="L38" s="197">
        <f>PPCL_NG!S38+PPCL_Spot!S38+GT_NG!S38+GT_Spot!S38+Bawana_NG!S38+Bawana_RLNG!S38+Bawana_Spot!S38</f>
        <v>19.690911531873521</v>
      </c>
      <c r="M38" s="198">
        <f t="shared" si="3"/>
        <v>-9.1153187351977749E-4</v>
      </c>
      <c r="N38" s="197">
        <f>PPCL_NG!M38+PPCL_Spot!M38+GT_NG!M38+GT_Spot!M38+Bawana_NG!M38+Bawana_RLNG!M38+Bawana_Spot!M38</f>
        <v>58.71</v>
      </c>
      <c r="O38" s="197">
        <f>PPCL_NG!T38+PPCL_Spot!T38+GT_NG!T38+GT_Spot!T38+Bawana_NG!T38+Bawana_RLNG!T38+Bawana_Spot!T38</f>
        <v>58.712717929725464</v>
      </c>
      <c r="P38" s="198">
        <f t="shared" si="4"/>
        <v>-2.7179297254633639E-3</v>
      </c>
      <c r="Q38" s="198">
        <f t="shared" si="5"/>
        <v>-9.9999999999678124E-3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47.01</v>
      </c>
      <c r="F39" s="197">
        <f>PPCL_NG!Q39+PPCL_Spot!Q39+GT_NG!Q39+GT_Spot!Q39+Bawana_NG!Q39+Bawana_RLNG!Q39+Bawana_Spot!Q39</f>
        <v>47.01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19.059999999999999</v>
      </c>
      <c r="L39" s="197">
        <f>PPCL_NG!S39+PPCL_Spot!S39+GT_NG!S39+GT_Spot!S39+Bawana_NG!S39+Bawana_RLNG!S39+Bawana_Spot!S39</f>
        <v>19.059999999999999</v>
      </c>
      <c r="M39" s="198">
        <f t="shared" si="3"/>
        <v>0</v>
      </c>
      <c r="N39" s="197">
        <f>PPCL_NG!M39+PPCL_Spot!M39+GT_NG!M39+GT_Spot!M39+Bawana_NG!M39+Bawana_RLNG!M39+Bawana_Spot!M39</f>
        <v>56.81</v>
      </c>
      <c r="O39" s="197">
        <f>PPCL_NG!T39+PPCL_Spot!T39+GT_NG!T39+GT_Spot!T39+Bawana_NG!T39+Bawana_RLNG!T39+Bawana_Spot!T39</f>
        <v>56.81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47.01</v>
      </c>
      <c r="F40" s="197">
        <f>PPCL_NG!Q40+PPCL_Spot!Q40+GT_NG!Q40+GT_Spot!Q40+Bawana_NG!Q40+Bawana_RLNG!Q40+Bawana_Spot!Q40</f>
        <v>47.01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19.059999999999999</v>
      </c>
      <c r="L40" s="197">
        <f>PPCL_NG!S40+PPCL_Spot!S40+GT_NG!S40+GT_Spot!S40+Bawana_NG!S40+Bawana_RLNG!S40+Bawana_Spot!S40</f>
        <v>19.059999999999999</v>
      </c>
      <c r="M40" s="198">
        <f t="shared" si="3"/>
        <v>0</v>
      </c>
      <c r="N40" s="197">
        <f>PPCL_NG!M40+PPCL_Spot!M40+GT_NG!M40+GT_Spot!M40+Bawana_NG!M40+Bawana_RLNG!M40+Bawana_Spot!M40</f>
        <v>56.81</v>
      </c>
      <c r="O40" s="197">
        <f>PPCL_NG!T40+PPCL_Spot!T40+GT_NG!T40+GT_Spot!T40+Bawana_NG!T40+Bawana_RLNG!T40+Bawana_Spot!T40</f>
        <v>56.81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84.02</v>
      </c>
      <c r="C41" s="197">
        <f>PPCL_NG!P41+PPCL_Spot!P41+GT_NG!P41+GT_Spot!P41+Bawana_NG!P41+Bawana_RLNG!P41+Bawana_Spot!P41</f>
        <v>84.02388963473912</v>
      </c>
      <c r="D41" s="198">
        <f t="shared" si="0"/>
        <v>-3.8896347391244035E-3</v>
      </c>
      <c r="E41" s="197">
        <f>PPCL_NG!J41+PPCL_Spot!J41+GT_NG!J41+GT_Spot!J41+Bawana_NG!J41+Bawana_RLNG!J41+Bawana_Spot!J41</f>
        <v>48.59</v>
      </c>
      <c r="F41" s="197">
        <f>PPCL_NG!Q41+PPCL_Spot!Q41+GT_NG!Q41+GT_Spot!Q41+Bawana_NG!Q41+Bawana_RLNG!Q41+Bawana_Spot!Q41</f>
        <v>48.592249432896622</v>
      </c>
      <c r="G41" s="198">
        <f t="shared" si="1"/>
        <v>-2.2494328966189414E-3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5.0002314707652413</v>
      </c>
      <c r="J41" s="198">
        <f t="shared" si="2"/>
        <v>-2.3147076524132615E-4</v>
      </c>
      <c r="K41" s="197">
        <f>PPCL_NG!L41+PPCL_Spot!L41+GT_NG!L41+GT_Spot!L41+Bawana_NG!L41+Bawana_RLNG!L41+Bawana_Spot!L41</f>
        <v>19.690000000000001</v>
      </c>
      <c r="L41" s="197">
        <f>PPCL_NG!S41+PPCL_Spot!S41+GT_NG!S41+GT_Spot!S41+Bawana_NG!S41+Bawana_RLNG!S41+Bawana_Spot!S41</f>
        <v>19.690911531873521</v>
      </c>
      <c r="M41" s="198">
        <f t="shared" si="3"/>
        <v>-9.1153187351977749E-4</v>
      </c>
      <c r="N41" s="197">
        <f>PPCL_NG!M41+PPCL_Spot!M41+GT_NG!M41+GT_Spot!M41+Bawana_NG!M41+Bawana_RLNG!M41+Bawana_Spot!M41</f>
        <v>58.71</v>
      </c>
      <c r="O41" s="197">
        <f>PPCL_NG!T41+PPCL_Spot!T41+GT_NG!T41+GT_Spot!T41+Bawana_NG!T41+Bawana_RLNG!T41+Bawana_Spot!T41</f>
        <v>58.712717929725464</v>
      </c>
      <c r="P41" s="198">
        <f t="shared" si="4"/>
        <v>-2.7179297254633639E-3</v>
      </c>
      <c r="Q41" s="198">
        <f t="shared" si="5"/>
        <v>-9.9999999999678124E-3</v>
      </c>
    </row>
    <row r="42" spans="1:17">
      <c r="A42" s="33" t="s">
        <v>84</v>
      </c>
      <c r="B42" s="197">
        <f>PPCL_NG!I42+PPCL_Spot!I42+GT_NG!I42+GT_Spot!I42+Bawana_NG!I42+Bawana_RLNG!I42+Bawana_Spot!I42</f>
        <v>84.02</v>
      </c>
      <c r="C42" s="197">
        <f>PPCL_NG!P42+PPCL_Spot!P42+GT_NG!P42+GT_Spot!P42+Bawana_NG!P42+Bawana_RLNG!P42+Bawana_Spot!P42</f>
        <v>84.02388963473912</v>
      </c>
      <c r="D42" s="198">
        <f t="shared" si="0"/>
        <v>-3.8896347391244035E-3</v>
      </c>
      <c r="E42" s="197">
        <f>PPCL_NG!J42+PPCL_Spot!J42+GT_NG!J42+GT_Spot!J42+Bawana_NG!J42+Bawana_RLNG!J42+Bawana_Spot!J42</f>
        <v>48.59</v>
      </c>
      <c r="F42" s="197">
        <f>PPCL_NG!Q42+PPCL_Spot!Q42+GT_NG!Q42+GT_Spot!Q42+Bawana_NG!Q42+Bawana_RLNG!Q42+Bawana_Spot!Q42</f>
        <v>48.592249432896622</v>
      </c>
      <c r="G42" s="198">
        <f t="shared" si="1"/>
        <v>-2.2494328966189414E-3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5.0002314707652413</v>
      </c>
      <c r="J42" s="198">
        <f t="shared" si="2"/>
        <v>-2.3147076524132615E-4</v>
      </c>
      <c r="K42" s="197">
        <f>PPCL_NG!L42+PPCL_Spot!L42+GT_NG!L42+GT_Spot!L42+Bawana_NG!L42+Bawana_RLNG!L42+Bawana_Spot!L42</f>
        <v>19.690000000000001</v>
      </c>
      <c r="L42" s="197">
        <f>PPCL_NG!S42+PPCL_Spot!S42+GT_NG!S42+GT_Spot!S42+Bawana_NG!S42+Bawana_RLNG!S42+Bawana_Spot!S42</f>
        <v>19.690911531873521</v>
      </c>
      <c r="M42" s="198">
        <f t="shared" si="3"/>
        <v>-9.1153187351977749E-4</v>
      </c>
      <c r="N42" s="197">
        <f>PPCL_NG!M42+PPCL_Spot!M42+GT_NG!M42+GT_Spot!M42+Bawana_NG!M42+Bawana_RLNG!M42+Bawana_Spot!M42</f>
        <v>58.71</v>
      </c>
      <c r="O42" s="197">
        <f>PPCL_NG!T42+PPCL_Spot!T42+GT_NG!T42+GT_Spot!T42+Bawana_NG!T42+Bawana_RLNG!T42+Bawana_Spot!T42</f>
        <v>58.712717929725464</v>
      </c>
      <c r="P42" s="198">
        <f t="shared" si="4"/>
        <v>-2.7179297254633639E-3</v>
      </c>
      <c r="Q42" s="198">
        <f t="shared" si="5"/>
        <v>-9.9999999999678124E-3</v>
      </c>
    </row>
    <row r="43" spans="1:17">
      <c r="A43" s="33" t="s">
        <v>85</v>
      </c>
      <c r="B43" s="197">
        <f>PPCL_NG!I43+PPCL_Spot!I43+GT_NG!I43+GT_Spot!I43+Bawana_NG!I43+Bawana_RLNG!I43+Bawana_Spot!I43</f>
        <v>84.02</v>
      </c>
      <c r="C43" s="197">
        <f>PPCL_NG!P43+PPCL_Spot!P43+GT_NG!P43+GT_Spot!P43+Bawana_NG!P43+Bawana_RLNG!P43+Bawana_Spot!P43</f>
        <v>84.02388963473912</v>
      </c>
      <c r="D43" s="198">
        <f t="shared" si="0"/>
        <v>-3.8896347391244035E-3</v>
      </c>
      <c r="E43" s="197">
        <f>PPCL_NG!J43+PPCL_Spot!J43+GT_NG!J43+GT_Spot!J43+Bawana_NG!J43+Bawana_RLNG!J43+Bawana_Spot!J43</f>
        <v>48.59</v>
      </c>
      <c r="F43" s="197">
        <f>PPCL_NG!Q43+PPCL_Spot!Q43+GT_NG!Q43+GT_Spot!Q43+Bawana_NG!Q43+Bawana_RLNG!Q43+Bawana_Spot!Q43</f>
        <v>48.592249432896622</v>
      </c>
      <c r="G43" s="198">
        <f t="shared" si="1"/>
        <v>-2.2494328966189414E-3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5.0002314707652413</v>
      </c>
      <c r="J43" s="198">
        <f t="shared" si="2"/>
        <v>-2.3147076524132615E-4</v>
      </c>
      <c r="K43" s="197">
        <f>PPCL_NG!L43+PPCL_Spot!L43+GT_NG!L43+GT_Spot!L43+Bawana_NG!L43+Bawana_RLNG!L43+Bawana_Spot!L43</f>
        <v>19.690000000000001</v>
      </c>
      <c r="L43" s="197">
        <f>PPCL_NG!S43+PPCL_Spot!S43+GT_NG!S43+GT_Spot!S43+Bawana_NG!S43+Bawana_RLNG!S43+Bawana_Spot!S43</f>
        <v>19.690911531873521</v>
      </c>
      <c r="M43" s="198">
        <f t="shared" si="3"/>
        <v>-9.1153187351977749E-4</v>
      </c>
      <c r="N43" s="197">
        <f>PPCL_NG!M43+PPCL_Spot!M43+GT_NG!M43+GT_Spot!M43+Bawana_NG!M43+Bawana_RLNG!M43+Bawana_Spot!M43</f>
        <v>58.71</v>
      </c>
      <c r="O43" s="197">
        <f>PPCL_NG!T43+PPCL_Spot!T43+GT_NG!T43+GT_Spot!T43+Bawana_NG!T43+Bawana_RLNG!T43+Bawana_Spot!T43</f>
        <v>58.712717929725464</v>
      </c>
      <c r="P43" s="198">
        <f t="shared" si="4"/>
        <v>-2.7179297254633639E-3</v>
      </c>
      <c r="Q43" s="198">
        <f t="shared" si="5"/>
        <v>-9.9999999999678124E-3</v>
      </c>
    </row>
    <row r="44" spans="1:17">
      <c r="A44" s="33" t="s">
        <v>86</v>
      </c>
      <c r="B44" s="197">
        <f>PPCL_NG!I44+PPCL_Spot!I44+GT_NG!I44+GT_Spot!I44+Bawana_NG!I44+Bawana_RLNG!I44+Bawana_Spot!I44</f>
        <v>84.02</v>
      </c>
      <c r="C44" s="197">
        <f>PPCL_NG!P44+PPCL_Spot!P44+GT_NG!P44+GT_Spot!P44+Bawana_NG!P44+Bawana_RLNG!P44+Bawana_Spot!P44</f>
        <v>84.02388963473912</v>
      </c>
      <c r="D44" s="198">
        <f t="shared" si="0"/>
        <v>-3.8896347391244035E-3</v>
      </c>
      <c r="E44" s="197">
        <f>PPCL_NG!J44+PPCL_Spot!J44+GT_NG!J44+GT_Spot!J44+Bawana_NG!J44+Bawana_RLNG!J44+Bawana_Spot!J44</f>
        <v>48.59</v>
      </c>
      <c r="F44" s="197">
        <f>PPCL_NG!Q44+PPCL_Spot!Q44+GT_NG!Q44+GT_Spot!Q44+Bawana_NG!Q44+Bawana_RLNG!Q44+Bawana_Spot!Q44</f>
        <v>48.592249432896622</v>
      </c>
      <c r="G44" s="198">
        <f t="shared" si="1"/>
        <v>-2.2494328966189414E-3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5.0002314707652413</v>
      </c>
      <c r="J44" s="198">
        <f t="shared" si="2"/>
        <v>-2.3147076524132615E-4</v>
      </c>
      <c r="K44" s="197">
        <f>PPCL_NG!L44+PPCL_Spot!L44+GT_NG!L44+GT_Spot!L44+Bawana_NG!L44+Bawana_RLNG!L44+Bawana_Spot!L44</f>
        <v>19.690000000000001</v>
      </c>
      <c r="L44" s="197">
        <f>PPCL_NG!S44+PPCL_Spot!S44+GT_NG!S44+GT_Spot!S44+Bawana_NG!S44+Bawana_RLNG!S44+Bawana_Spot!S44</f>
        <v>19.690911531873521</v>
      </c>
      <c r="M44" s="198">
        <f t="shared" si="3"/>
        <v>-9.1153187351977749E-4</v>
      </c>
      <c r="N44" s="197">
        <f>PPCL_NG!M44+PPCL_Spot!M44+GT_NG!M44+GT_Spot!M44+Bawana_NG!M44+Bawana_RLNG!M44+Bawana_Spot!M44</f>
        <v>58.71</v>
      </c>
      <c r="O44" s="197">
        <f>PPCL_NG!T44+PPCL_Spot!T44+GT_NG!T44+GT_Spot!T44+Bawana_NG!T44+Bawana_RLNG!T44+Bawana_Spot!T44</f>
        <v>58.712717929725464</v>
      </c>
      <c r="P44" s="198">
        <f t="shared" si="4"/>
        <v>-2.7179297254633639E-3</v>
      </c>
      <c r="Q44" s="198">
        <f t="shared" si="5"/>
        <v>-9.9999999999678124E-3</v>
      </c>
    </row>
    <row r="45" spans="1:17">
      <c r="A45" s="33" t="s">
        <v>87</v>
      </c>
      <c r="B45" s="197">
        <f>PPCL_NG!I45+PPCL_Spot!I45+GT_NG!I45+GT_Spot!I45+Bawana_NG!I45+Bawana_RLNG!I45+Bawana_Spot!I45</f>
        <v>84.02</v>
      </c>
      <c r="C45" s="197">
        <f>PPCL_NG!P45+PPCL_Spot!P45+GT_NG!P45+GT_Spot!P45+Bawana_NG!P45+Bawana_RLNG!P45+Bawana_Spot!P45</f>
        <v>84.02388963473912</v>
      </c>
      <c r="D45" s="198">
        <f t="shared" si="0"/>
        <v>-3.8896347391244035E-3</v>
      </c>
      <c r="E45" s="197">
        <f>PPCL_NG!J45+PPCL_Spot!J45+GT_NG!J45+GT_Spot!J45+Bawana_NG!J45+Bawana_RLNG!J45+Bawana_Spot!J45</f>
        <v>48.59</v>
      </c>
      <c r="F45" s="197">
        <f>PPCL_NG!Q45+PPCL_Spot!Q45+GT_NG!Q45+GT_Spot!Q45+Bawana_NG!Q45+Bawana_RLNG!Q45+Bawana_Spot!Q45</f>
        <v>48.592249432896622</v>
      </c>
      <c r="G45" s="198">
        <f t="shared" si="1"/>
        <v>-2.2494328966189414E-3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5.0002314707652413</v>
      </c>
      <c r="J45" s="198">
        <f t="shared" si="2"/>
        <v>-2.3147076524132615E-4</v>
      </c>
      <c r="K45" s="197">
        <f>PPCL_NG!L45+PPCL_Spot!L45+GT_NG!L45+GT_Spot!L45+Bawana_NG!L45+Bawana_RLNG!L45+Bawana_Spot!L45</f>
        <v>19.690000000000001</v>
      </c>
      <c r="L45" s="197">
        <f>PPCL_NG!S45+PPCL_Spot!S45+GT_NG!S45+GT_Spot!S45+Bawana_NG!S45+Bawana_RLNG!S45+Bawana_Spot!S45</f>
        <v>19.690911531873521</v>
      </c>
      <c r="M45" s="198">
        <f t="shared" si="3"/>
        <v>-9.1153187351977749E-4</v>
      </c>
      <c r="N45" s="197">
        <f>PPCL_NG!M45+PPCL_Spot!M45+GT_NG!M45+GT_Spot!M45+Bawana_NG!M45+Bawana_RLNG!M45+Bawana_Spot!M45</f>
        <v>58.71</v>
      </c>
      <c r="O45" s="197">
        <f>PPCL_NG!T45+PPCL_Spot!T45+GT_NG!T45+GT_Spot!T45+Bawana_NG!T45+Bawana_RLNG!T45+Bawana_Spot!T45</f>
        <v>58.712717929725464</v>
      </c>
      <c r="P45" s="198">
        <f t="shared" si="4"/>
        <v>-2.7179297254633639E-3</v>
      </c>
      <c r="Q45" s="198">
        <f t="shared" si="5"/>
        <v>-9.9999999999678124E-3</v>
      </c>
    </row>
    <row r="46" spans="1:17">
      <c r="A46" s="33" t="s">
        <v>88</v>
      </c>
      <c r="B46" s="197">
        <f>PPCL_NG!I46+PPCL_Spot!I46+GT_NG!I46+GT_Spot!I46+Bawana_NG!I46+Bawana_RLNG!I46+Bawana_Spot!I46</f>
        <v>84.02</v>
      </c>
      <c r="C46" s="197">
        <f>PPCL_NG!P46+PPCL_Spot!P46+GT_NG!P46+GT_Spot!P46+Bawana_NG!P46+Bawana_RLNG!P46+Bawana_Spot!P46</f>
        <v>84.02388963473912</v>
      </c>
      <c r="D46" s="198">
        <f t="shared" si="0"/>
        <v>-3.8896347391244035E-3</v>
      </c>
      <c r="E46" s="197">
        <f>PPCL_NG!J46+PPCL_Spot!J46+GT_NG!J46+GT_Spot!J46+Bawana_NG!J46+Bawana_RLNG!J46+Bawana_Spot!J46</f>
        <v>48.59</v>
      </c>
      <c r="F46" s="197">
        <f>PPCL_NG!Q46+PPCL_Spot!Q46+GT_NG!Q46+GT_Spot!Q46+Bawana_NG!Q46+Bawana_RLNG!Q46+Bawana_Spot!Q46</f>
        <v>48.592249432896622</v>
      </c>
      <c r="G46" s="198">
        <f t="shared" si="1"/>
        <v>-2.2494328966189414E-3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5.0002314707652413</v>
      </c>
      <c r="J46" s="198">
        <f t="shared" si="2"/>
        <v>-2.3147076524132615E-4</v>
      </c>
      <c r="K46" s="197">
        <f>PPCL_NG!L46+PPCL_Spot!L46+GT_NG!L46+GT_Spot!L46+Bawana_NG!L46+Bawana_RLNG!L46+Bawana_Spot!L46</f>
        <v>19.690000000000001</v>
      </c>
      <c r="L46" s="197">
        <f>PPCL_NG!S46+PPCL_Spot!S46+GT_NG!S46+GT_Spot!S46+Bawana_NG!S46+Bawana_RLNG!S46+Bawana_Spot!S46</f>
        <v>19.690911531873521</v>
      </c>
      <c r="M46" s="198">
        <f t="shared" si="3"/>
        <v>-9.1153187351977749E-4</v>
      </c>
      <c r="N46" s="197">
        <f>PPCL_NG!M46+PPCL_Spot!M46+GT_NG!M46+GT_Spot!M46+Bawana_NG!M46+Bawana_RLNG!M46+Bawana_Spot!M46</f>
        <v>58.71</v>
      </c>
      <c r="O46" s="197">
        <f>PPCL_NG!T46+PPCL_Spot!T46+GT_NG!T46+GT_Spot!T46+Bawana_NG!T46+Bawana_RLNG!T46+Bawana_Spot!T46</f>
        <v>58.712717929725464</v>
      </c>
      <c r="P46" s="198">
        <f t="shared" si="4"/>
        <v>-2.7179297254633639E-3</v>
      </c>
      <c r="Q46" s="198">
        <f t="shared" si="5"/>
        <v>-9.9999999999678124E-3</v>
      </c>
    </row>
    <row r="47" spans="1:17">
      <c r="A47" s="33" t="s">
        <v>89</v>
      </c>
      <c r="B47" s="197">
        <f>PPCL_NG!I47+PPCL_Spot!I47+GT_NG!I47+GT_Spot!I47+Bawana_NG!I47+Bawana_RLNG!I47+Bawana_Spot!I47</f>
        <v>84.02</v>
      </c>
      <c r="C47" s="197">
        <f>PPCL_NG!P47+PPCL_Spot!P47+GT_NG!P47+GT_Spot!P47+Bawana_NG!P47+Bawana_RLNG!P47+Bawana_Spot!P47</f>
        <v>84.02388963473912</v>
      </c>
      <c r="D47" s="198">
        <f t="shared" si="0"/>
        <v>-3.8896347391244035E-3</v>
      </c>
      <c r="E47" s="197">
        <f>PPCL_NG!J47+PPCL_Spot!J47+GT_NG!J47+GT_Spot!J47+Bawana_NG!J47+Bawana_RLNG!J47+Bawana_Spot!J47</f>
        <v>48.59</v>
      </c>
      <c r="F47" s="197">
        <f>PPCL_NG!Q47+PPCL_Spot!Q47+GT_NG!Q47+GT_Spot!Q47+Bawana_NG!Q47+Bawana_RLNG!Q47+Bawana_Spot!Q47</f>
        <v>48.592249432896622</v>
      </c>
      <c r="G47" s="198">
        <f t="shared" si="1"/>
        <v>-2.2494328966189414E-3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5.0002314707652413</v>
      </c>
      <c r="J47" s="198">
        <f t="shared" si="2"/>
        <v>-2.3147076524132615E-4</v>
      </c>
      <c r="K47" s="197">
        <f>PPCL_NG!L47+PPCL_Spot!L47+GT_NG!L47+GT_Spot!L47+Bawana_NG!L47+Bawana_RLNG!L47+Bawana_Spot!L47</f>
        <v>19.690000000000001</v>
      </c>
      <c r="L47" s="197">
        <f>PPCL_NG!S47+PPCL_Spot!S47+GT_NG!S47+GT_Spot!S47+Bawana_NG!S47+Bawana_RLNG!S47+Bawana_Spot!S47</f>
        <v>19.690911531873521</v>
      </c>
      <c r="M47" s="198">
        <f t="shared" si="3"/>
        <v>-9.1153187351977749E-4</v>
      </c>
      <c r="N47" s="197">
        <f>PPCL_NG!M47+PPCL_Spot!M47+GT_NG!M47+GT_Spot!M47+Bawana_NG!M47+Bawana_RLNG!M47+Bawana_Spot!M47</f>
        <v>58.71</v>
      </c>
      <c r="O47" s="197">
        <f>PPCL_NG!T47+PPCL_Spot!T47+GT_NG!T47+GT_Spot!T47+Bawana_NG!T47+Bawana_RLNG!T47+Bawana_Spot!T47</f>
        <v>58.712717929725464</v>
      </c>
      <c r="P47" s="198">
        <f t="shared" si="4"/>
        <v>-2.7179297254633639E-3</v>
      </c>
      <c r="Q47" s="198">
        <f t="shared" si="5"/>
        <v>-9.9999999999678124E-3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93.75</v>
      </c>
      <c r="C68" s="197">
        <f>PPCL_NG!P68+PPCL_Spot!P68+GT_NG!P68+GT_Spot!P68+Bawana_NG!P68+Bawana_RLNG!P68+Bawana_Spot!P68</f>
        <v>84.02388963473912</v>
      </c>
      <c r="D68" s="198">
        <f t="shared" si="6"/>
        <v>9.7261103652608796</v>
      </c>
      <c r="E68" s="197">
        <f>PPCL_NG!J68+PPCL_Spot!J68+GT_NG!J68+GT_Spot!J68+Bawana_NG!J68+Bawana_RLNG!J68+Bawana_Spot!J68</f>
        <v>54.220000000000006</v>
      </c>
      <c r="F68" s="197">
        <f>PPCL_NG!Q68+PPCL_Spot!Q68+GT_NG!Q68+GT_Spot!Q68+Bawana_NG!Q68+Bawana_RLNG!Q68+Bawana_Spot!Q68</f>
        <v>48.592249432896622</v>
      </c>
      <c r="G68" s="198">
        <f t="shared" si="7"/>
        <v>5.6277505671033836</v>
      </c>
      <c r="H68" s="197">
        <f>PPCL_NG!K68+PPCL_Spot!K68+GT_NG!K68+GT_Spot!K68+Bawana_NG!K68+Bawana_RLNG!K68+Bawana_Spot!K68</f>
        <v>5.57</v>
      </c>
      <c r="I68" s="197">
        <f>PPCL_NG!R68+PPCL_Spot!R68+GT_NG!R68+GT_Spot!R68+Bawana_NG!R68+Bawana_RLNG!R68+Bawana_Spot!R68</f>
        <v>5.0002314707652413</v>
      </c>
      <c r="J68" s="198">
        <f t="shared" si="8"/>
        <v>0.56976852923475896</v>
      </c>
      <c r="K68" s="197">
        <f>PPCL_NG!L68+PPCL_Spot!L68+GT_NG!L68+GT_Spot!L68+Bawana_NG!L68+Bawana_RLNG!L68+Bawana_Spot!L68</f>
        <v>21.970000000000002</v>
      </c>
      <c r="L68" s="197">
        <f>PPCL_NG!S68+PPCL_Spot!S68+GT_NG!S68+GT_Spot!S68+Bawana_NG!S68+Bawana_RLNG!S68+Bawana_Spot!S68</f>
        <v>19.690911531873521</v>
      </c>
      <c r="M68" s="198">
        <f t="shared" si="9"/>
        <v>2.2790884681264814</v>
      </c>
      <c r="N68" s="197">
        <f>PPCL_NG!M68+PPCL_Spot!M68+GT_NG!M68+GT_Spot!M68+Bawana_NG!M68+Bawana_RLNG!M68+Bawana_Spot!M68</f>
        <v>65.510000000000005</v>
      </c>
      <c r="O68" s="197">
        <f>PPCL_NG!T68+PPCL_Spot!T68+GT_NG!T68+GT_Spot!T68+Bawana_NG!T68+Bawana_RLNG!T68+Bawana_Spot!T68</f>
        <v>58.712717929725464</v>
      </c>
      <c r="P68" s="198">
        <f t="shared" si="10"/>
        <v>6.7972820702745409</v>
      </c>
      <c r="Q68" s="198">
        <f t="shared" ref="Q68:Q99" si="11">D68+G68+J68+M68+P68</f>
        <v>25.000000000000043</v>
      </c>
    </row>
    <row r="69" spans="1:17">
      <c r="A69" s="33" t="s">
        <v>111</v>
      </c>
      <c r="B69" s="197">
        <f>PPCL_NG!I69+PPCL_Spot!I69+GT_NG!I69+GT_Spot!I69+Bawana_NG!I69+Bawana_RLNG!I69+Bawana_Spot!I69</f>
        <v>93.75</v>
      </c>
      <c r="C69" s="197">
        <f>PPCL_NG!P69+PPCL_Spot!P69+GT_NG!P69+GT_Spot!P69+Bawana_NG!P69+Bawana_RLNG!P69+Bawana_Spot!P69</f>
        <v>84.02388963473912</v>
      </c>
      <c r="D69" s="198">
        <f t="shared" si="6"/>
        <v>9.7261103652608796</v>
      </c>
      <c r="E69" s="197">
        <f>PPCL_NG!J69+PPCL_Spot!J69+GT_NG!J69+GT_Spot!J69+Bawana_NG!J69+Bawana_RLNG!J69+Bawana_Spot!J69</f>
        <v>54.220000000000006</v>
      </c>
      <c r="F69" s="197">
        <f>PPCL_NG!Q69+PPCL_Spot!Q69+GT_NG!Q69+GT_Spot!Q69+Bawana_NG!Q69+Bawana_RLNG!Q69+Bawana_Spot!Q69</f>
        <v>48.592249432896622</v>
      </c>
      <c r="G69" s="198">
        <f t="shared" si="7"/>
        <v>5.6277505671033836</v>
      </c>
      <c r="H69" s="197">
        <f>PPCL_NG!K69+PPCL_Spot!K69+GT_NG!K69+GT_Spot!K69+Bawana_NG!K69+Bawana_RLNG!K69+Bawana_Spot!K69</f>
        <v>5.57</v>
      </c>
      <c r="I69" s="197">
        <f>PPCL_NG!R69+PPCL_Spot!R69+GT_NG!R69+GT_Spot!R69+Bawana_NG!R69+Bawana_RLNG!R69+Bawana_Spot!R69</f>
        <v>5.0002314707652413</v>
      </c>
      <c r="J69" s="198">
        <f t="shared" si="8"/>
        <v>0.56976852923475896</v>
      </c>
      <c r="K69" s="197">
        <f>PPCL_NG!L69+PPCL_Spot!L69+GT_NG!L69+GT_Spot!L69+Bawana_NG!L69+Bawana_RLNG!L69+Bawana_Spot!L69</f>
        <v>21.970000000000002</v>
      </c>
      <c r="L69" s="197">
        <f>PPCL_NG!S69+PPCL_Spot!S69+GT_NG!S69+GT_Spot!S69+Bawana_NG!S69+Bawana_RLNG!S69+Bawana_Spot!S69</f>
        <v>19.690911531873521</v>
      </c>
      <c r="M69" s="198">
        <f t="shared" si="9"/>
        <v>2.2790884681264814</v>
      </c>
      <c r="N69" s="197">
        <f>PPCL_NG!M69+PPCL_Spot!M69+GT_NG!M69+GT_Spot!M69+Bawana_NG!M69+Bawana_RLNG!M69+Bawana_Spot!M69</f>
        <v>65.510000000000005</v>
      </c>
      <c r="O69" s="197">
        <f>PPCL_NG!T69+PPCL_Spot!T69+GT_NG!T69+GT_Spot!T69+Bawana_NG!T69+Bawana_RLNG!T69+Bawana_Spot!T69</f>
        <v>58.712717929725464</v>
      </c>
      <c r="P69" s="198">
        <f t="shared" si="10"/>
        <v>6.7972820702745409</v>
      </c>
      <c r="Q69" s="198">
        <f t="shared" si="11"/>
        <v>25.000000000000043</v>
      </c>
    </row>
    <row r="70" spans="1:17">
      <c r="A70" s="33" t="s">
        <v>112</v>
      </c>
      <c r="B70" s="197">
        <f>PPCL_NG!I70+PPCL_Spot!I70+GT_NG!I70+GT_Spot!I70+Bawana_NG!I70+Bawana_RLNG!I70+Bawana_Spot!I70</f>
        <v>93.75</v>
      </c>
      <c r="C70" s="197">
        <f>PPCL_NG!P70+PPCL_Spot!P70+GT_NG!P70+GT_Spot!P70+Bawana_NG!P70+Bawana_RLNG!P70+Bawana_Spot!P70</f>
        <v>84.02388963473912</v>
      </c>
      <c r="D70" s="198">
        <f t="shared" si="6"/>
        <v>9.7261103652608796</v>
      </c>
      <c r="E70" s="197">
        <f>PPCL_NG!J70+PPCL_Spot!J70+GT_NG!J70+GT_Spot!J70+Bawana_NG!J70+Bawana_RLNG!J70+Bawana_Spot!J70</f>
        <v>54.220000000000006</v>
      </c>
      <c r="F70" s="197">
        <f>PPCL_NG!Q70+PPCL_Spot!Q70+GT_NG!Q70+GT_Spot!Q70+Bawana_NG!Q70+Bawana_RLNG!Q70+Bawana_Spot!Q70</f>
        <v>48.592249432896622</v>
      </c>
      <c r="G70" s="198">
        <f t="shared" si="7"/>
        <v>5.6277505671033836</v>
      </c>
      <c r="H70" s="197">
        <f>PPCL_NG!K70+PPCL_Spot!K70+GT_NG!K70+GT_Spot!K70+Bawana_NG!K70+Bawana_RLNG!K70+Bawana_Spot!K70</f>
        <v>5.57</v>
      </c>
      <c r="I70" s="197">
        <f>PPCL_NG!R70+PPCL_Spot!R70+GT_NG!R70+GT_Spot!R70+Bawana_NG!R70+Bawana_RLNG!R70+Bawana_Spot!R70</f>
        <v>5.0002314707652413</v>
      </c>
      <c r="J70" s="198">
        <f t="shared" si="8"/>
        <v>0.56976852923475896</v>
      </c>
      <c r="K70" s="197">
        <f>PPCL_NG!L70+PPCL_Spot!L70+GT_NG!L70+GT_Spot!L70+Bawana_NG!L70+Bawana_RLNG!L70+Bawana_Spot!L70</f>
        <v>21.970000000000002</v>
      </c>
      <c r="L70" s="197">
        <f>PPCL_NG!S70+PPCL_Spot!S70+GT_NG!S70+GT_Spot!S70+Bawana_NG!S70+Bawana_RLNG!S70+Bawana_Spot!S70</f>
        <v>19.690911531873521</v>
      </c>
      <c r="M70" s="198">
        <f t="shared" si="9"/>
        <v>2.2790884681264814</v>
      </c>
      <c r="N70" s="197">
        <f>PPCL_NG!M70+PPCL_Spot!M70+GT_NG!M70+GT_Spot!M70+Bawana_NG!M70+Bawana_RLNG!M70+Bawana_Spot!M70</f>
        <v>65.510000000000005</v>
      </c>
      <c r="O70" s="197">
        <f>PPCL_NG!T70+PPCL_Spot!T70+GT_NG!T70+GT_Spot!T70+Bawana_NG!T70+Bawana_RLNG!T70+Bawana_Spot!T70</f>
        <v>58.712717929725464</v>
      </c>
      <c r="P70" s="198">
        <f t="shared" si="10"/>
        <v>6.7972820702745409</v>
      </c>
      <c r="Q70" s="198">
        <f t="shared" si="11"/>
        <v>25.000000000000043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93.75</v>
      </c>
      <c r="C75" s="197">
        <f>PPCL_NG!P75+PPCL_Spot!P75+GT_NG!P75+GT_Spot!P75+Bawana_NG!P75+Bawana_RLNG!P75+Bawana_Spot!P75</f>
        <v>93.749999190916654</v>
      </c>
      <c r="D75" s="198">
        <f t="shared" si="6"/>
        <v>8.090833460983049E-7</v>
      </c>
      <c r="E75" s="197">
        <f>PPCL_NG!J75+PPCL_Spot!J75+GT_NG!J75+GT_Spot!J75+Bawana_NG!J75+Bawana_RLNG!J75+Bawana_Spot!J75</f>
        <v>54.220000000000006</v>
      </c>
      <c r="F75" s="197">
        <f>PPCL_NG!Q75+PPCL_Spot!Q75+GT_NG!Q75+GT_Spot!Q75+Bawana_NG!Q75+Bawana_RLNG!Q75+Bawana_Spot!Q75</f>
        <v>54.219998333336449</v>
      </c>
      <c r="G75" s="198">
        <f t="shared" si="7"/>
        <v>1.6666635573869826E-6</v>
      </c>
      <c r="H75" s="197">
        <f>PPCL_NG!K75+PPCL_Spot!K75+GT_NG!K75+GT_Spot!K75+Bawana_NG!K75+Bawana_RLNG!K75+Bawana_Spot!K75</f>
        <v>5.57</v>
      </c>
      <c r="I75" s="197">
        <f>PPCL_NG!R75+PPCL_Spot!R75+GT_NG!R75+GT_Spot!R75+Bawana_NG!R75+Bawana_RLNG!R75+Bawana_Spot!R75</f>
        <v>5.5700035619287762</v>
      </c>
      <c r="J75" s="198">
        <f t="shared" si="8"/>
        <v>-3.561928775930312E-6</v>
      </c>
      <c r="K75" s="197">
        <f>PPCL_NG!L75+PPCL_Spot!L75+GT_NG!L75+GT_Spot!L75+Bawana_NG!L75+Bawana_RLNG!L75+Bawana_Spot!L75</f>
        <v>21.970000000000002</v>
      </c>
      <c r="L75" s="197">
        <f>PPCL_NG!S75+PPCL_Spot!S75+GT_NG!S75+GT_Spot!S75+Bawana_NG!S75+Bawana_RLNG!S75+Bawana_Spot!S75</f>
        <v>21.969999896527661</v>
      </c>
      <c r="M75" s="198">
        <f t="shared" si="9"/>
        <v>1.0347234180585474E-7</v>
      </c>
      <c r="N75" s="197">
        <f>PPCL_NG!M75+PPCL_Spot!M75+GT_NG!M75+GT_Spot!M75+Bawana_NG!M75+Bawana_RLNG!M75+Bawana_Spot!M75</f>
        <v>65.510000000000005</v>
      </c>
      <c r="O75" s="197">
        <f>PPCL_NG!T75+PPCL_Spot!T75+GT_NG!T75+GT_Spot!T75+Bawana_NG!T75+Bawana_RLNG!T75+Bawana_Spot!T75</f>
        <v>65.50999901729044</v>
      </c>
      <c r="P75" s="198">
        <f t="shared" si="10"/>
        <v>9.8270956527812814E-7</v>
      </c>
      <c r="Q75" s="198">
        <f t="shared" si="11"/>
        <v>3.4638958368304884E-14</v>
      </c>
    </row>
    <row r="76" spans="1:17">
      <c r="A76" s="33" t="s">
        <v>118</v>
      </c>
      <c r="B76" s="197">
        <f>PPCL_NG!I76+PPCL_Spot!I76+GT_NG!I76+GT_Spot!I76+Bawana_NG!I76+Bawana_RLNG!I76+Bawana_Spot!I76</f>
        <v>93.75</v>
      </c>
      <c r="C76" s="197">
        <f>PPCL_NG!P76+PPCL_Spot!P76+GT_NG!P76+GT_Spot!P76+Bawana_NG!P76+Bawana_RLNG!P76+Bawana_Spot!P76</f>
        <v>93.749999190916654</v>
      </c>
      <c r="D76" s="198">
        <f t="shared" si="6"/>
        <v>8.090833460983049E-7</v>
      </c>
      <c r="E76" s="197">
        <f>PPCL_NG!J76+PPCL_Spot!J76+GT_NG!J76+GT_Spot!J76+Bawana_NG!J76+Bawana_RLNG!J76+Bawana_Spot!J76</f>
        <v>54.220000000000006</v>
      </c>
      <c r="F76" s="197">
        <f>PPCL_NG!Q76+PPCL_Spot!Q76+GT_NG!Q76+GT_Spot!Q76+Bawana_NG!Q76+Bawana_RLNG!Q76+Bawana_Spot!Q76</f>
        <v>54.219998333336449</v>
      </c>
      <c r="G76" s="198">
        <f t="shared" si="7"/>
        <v>1.6666635573869826E-6</v>
      </c>
      <c r="H76" s="197">
        <f>PPCL_NG!K76+PPCL_Spot!K76+GT_NG!K76+GT_Spot!K76+Bawana_NG!K76+Bawana_RLNG!K76+Bawana_Spot!K76</f>
        <v>5.57</v>
      </c>
      <c r="I76" s="197">
        <f>PPCL_NG!R76+PPCL_Spot!R76+GT_NG!R76+GT_Spot!R76+Bawana_NG!R76+Bawana_RLNG!R76+Bawana_Spot!R76</f>
        <v>5.5700035619287762</v>
      </c>
      <c r="J76" s="198">
        <f t="shared" si="8"/>
        <v>-3.561928775930312E-6</v>
      </c>
      <c r="K76" s="197">
        <f>PPCL_NG!L76+PPCL_Spot!L76+GT_NG!L76+GT_Spot!L76+Bawana_NG!L76+Bawana_RLNG!L76+Bawana_Spot!L76</f>
        <v>21.970000000000002</v>
      </c>
      <c r="L76" s="197">
        <f>PPCL_NG!S76+PPCL_Spot!S76+GT_NG!S76+GT_Spot!S76+Bawana_NG!S76+Bawana_RLNG!S76+Bawana_Spot!S76</f>
        <v>21.969999896527661</v>
      </c>
      <c r="M76" s="198">
        <f t="shared" si="9"/>
        <v>1.0347234180585474E-7</v>
      </c>
      <c r="N76" s="197">
        <f>PPCL_NG!M76+PPCL_Spot!M76+GT_NG!M76+GT_Spot!M76+Bawana_NG!M76+Bawana_RLNG!M76+Bawana_Spot!M76</f>
        <v>65.510000000000005</v>
      </c>
      <c r="O76" s="197">
        <f>PPCL_NG!T76+PPCL_Spot!T76+GT_NG!T76+GT_Spot!T76+Bawana_NG!T76+Bawana_RLNG!T76+Bawana_Spot!T76</f>
        <v>65.50999901729044</v>
      </c>
      <c r="P76" s="198">
        <f t="shared" si="10"/>
        <v>9.8270956527812814E-7</v>
      </c>
      <c r="Q76" s="198">
        <f t="shared" si="11"/>
        <v>3.4638958368304884E-14</v>
      </c>
    </row>
    <row r="77" spans="1:17">
      <c r="A77" s="33" t="s">
        <v>119</v>
      </c>
      <c r="B77" s="197">
        <f>PPCL_NG!I77+PPCL_Spot!I77+GT_NG!I77+GT_Spot!I77+Bawana_NG!I77+Bawana_RLNG!I77+Bawana_Spot!I77</f>
        <v>93.75</v>
      </c>
      <c r="C77" s="197">
        <f>PPCL_NG!P77+PPCL_Spot!P77+GT_NG!P77+GT_Spot!P77+Bawana_NG!P77+Bawana_RLNG!P77+Bawana_Spot!P77</f>
        <v>93.749999190916654</v>
      </c>
      <c r="D77" s="198">
        <f t="shared" si="6"/>
        <v>8.090833460983049E-7</v>
      </c>
      <c r="E77" s="197">
        <f>PPCL_NG!J77+PPCL_Spot!J77+GT_NG!J77+GT_Spot!J77+Bawana_NG!J77+Bawana_RLNG!J77+Bawana_Spot!J77</f>
        <v>54.220000000000006</v>
      </c>
      <c r="F77" s="197">
        <f>PPCL_NG!Q77+PPCL_Spot!Q77+GT_NG!Q77+GT_Spot!Q77+Bawana_NG!Q77+Bawana_RLNG!Q77+Bawana_Spot!Q77</f>
        <v>54.219998333336449</v>
      </c>
      <c r="G77" s="198">
        <f t="shared" si="7"/>
        <v>1.6666635573869826E-6</v>
      </c>
      <c r="H77" s="197">
        <f>PPCL_NG!K77+PPCL_Spot!K77+GT_NG!K77+GT_Spot!K77+Bawana_NG!K77+Bawana_RLNG!K77+Bawana_Spot!K77</f>
        <v>5.57</v>
      </c>
      <c r="I77" s="197">
        <f>PPCL_NG!R77+PPCL_Spot!R77+GT_NG!R77+GT_Spot!R77+Bawana_NG!R77+Bawana_RLNG!R77+Bawana_Spot!R77</f>
        <v>5.5700035619287762</v>
      </c>
      <c r="J77" s="198">
        <f t="shared" si="8"/>
        <v>-3.561928775930312E-6</v>
      </c>
      <c r="K77" s="197">
        <f>PPCL_NG!L77+PPCL_Spot!L77+GT_NG!L77+GT_Spot!L77+Bawana_NG!L77+Bawana_RLNG!L77+Bawana_Spot!L77</f>
        <v>21.970000000000002</v>
      </c>
      <c r="L77" s="197">
        <f>PPCL_NG!S77+PPCL_Spot!S77+GT_NG!S77+GT_Spot!S77+Bawana_NG!S77+Bawana_RLNG!S77+Bawana_Spot!S77</f>
        <v>21.969999896527661</v>
      </c>
      <c r="M77" s="198">
        <f t="shared" si="9"/>
        <v>1.0347234180585474E-7</v>
      </c>
      <c r="N77" s="197">
        <f>PPCL_NG!M77+PPCL_Spot!M77+GT_NG!M77+GT_Spot!M77+Bawana_NG!M77+Bawana_RLNG!M77+Bawana_Spot!M77</f>
        <v>65.510000000000005</v>
      </c>
      <c r="O77" s="197">
        <f>PPCL_NG!T77+PPCL_Spot!T77+GT_NG!T77+GT_Spot!T77+Bawana_NG!T77+Bawana_RLNG!T77+Bawana_Spot!T77</f>
        <v>65.50999901729044</v>
      </c>
      <c r="P77" s="198">
        <f t="shared" si="10"/>
        <v>9.8270956527812814E-7</v>
      </c>
      <c r="Q77" s="198">
        <f t="shared" si="11"/>
        <v>3.4638958368304884E-14</v>
      </c>
    </row>
    <row r="78" spans="1:17">
      <c r="A78" s="33" t="s">
        <v>120</v>
      </c>
      <c r="B78" s="197">
        <f>PPCL_NG!I78+PPCL_Spot!I78+GT_NG!I78+GT_Spot!I78+Bawana_NG!I78+Bawana_RLNG!I78+Bawana_Spot!I78</f>
        <v>93.75</v>
      </c>
      <c r="C78" s="197">
        <f>PPCL_NG!P78+PPCL_Spot!P78+GT_NG!P78+GT_Spot!P78+Bawana_NG!P78+Bawana_RLNG!P78+Bawana_Spot!P78</f>
        <v>93.749999190916654</v>
      </c>
      <c r="D78" s="198">
        <f t="shared" si="6"/>
        <v>8.090833460983049E-7</v>
      </c>
      <c r="E78" s="197">
        <f>PPCL_NG!J78+PPCL_Spot!J78+GT_NG!J78+GT_Spot!J78+Bawana_NG!J78+Bawana_RLNG!J78+Bawana_Spot!J78</f>
        <v>54.220000000000006</v>
      </c>
      <c r="F78" s="197">
        <f>PPCL_NG!Q78+PPCL_Spot!Q78+GT_NG!Q78+GT_Spot!Q78+Bawana_NG!Q78+Bawana_RLNG!Q78+Bawana_Spot!Q78</f>
        <v>54.219998333336449</v>
      </c>
      <c r="G78" s="198">
        <f t="shared" si="7"/>
        <v>1.6666635573869826E-6</v>
      </c>
      <c r="H78" s="197">
        <f>PPCL_NG!K78+PPCL_Spot!K78+GT_NG!K78+GT_Spot!K78+Bawana_NG!K78+Bawana_RLNG!K78+Bawana_Spot!K78</f>
        <v>5.57</v>
      </c>
      <c r="I78" s="197">
        <f>PPCL_NG!R78+PPCL_Spot!R78+GT_NG!R78+GT_Spot!R78+Bawana_NG!R78+Bawana_RLNG!R78+Bawana_Spot!R78</f>
        <v>5.5700035619287762</v>
      </c>
      <c r="J78" s="198">
        <f t="shared" si="8"/>
        <v>-3.561928775930312E-6</v>
      </c>
      <c r="K78" s="197">
        <f>PPCL_NG!L78+PPCL_Spot!L78+GT_NG!L78+GT_Spot!L78+Bawana_NG!L78+Bawana_RLNG!L78+Bawana_Spot!L78</f>
        <v>21.970000000000002</v>
      </c>
      <c r="L78" s="197">
        <f>PPCL_NG!S78+PPCL_Spot!S78+GT_NG!S78+GT_Spot!S78+Bawana_NG!S78+Bawana_RLNG!S78+Bawana_Spot!S78</f>
        <v>21.969999896527661</v>
      </c>
      <c r="M78" s="198">
        <f t="shared" si="9"/>
        <v>1.0347234180585474E-7</v>
      </c>
      <c r="N78" s="197">
        <f>PPCL_NG!M78+PPCL_Spot!M78+GT_NG!M78+GT_Spot!M78+Bawana_NG!M78+Bawana_RLNG!M78+Bawana_Spot!M78</f>
        <v>65.510000000000005</v>
      </c>
      <c r="O78" s="197">
        <f>PPCL_NG!T78+PPCL_Spot!T78+GT_NG!T78+GT_Spot!T78+Bawana_NG!T78+Bawana_RLNG!T78+Bawana_Spot!T78</f>
        <v>65.50999901729044</v>
      </c>
      <c r="P78" s="198">
        <f t="shared" si="10"/>
        <v>9.8270956527812814E-7</v>
      </c>
      <c r="Q78" s="198">
        <f t="shared" si="11"/>
        <v>3.4638958368304884E-14</v>
      </c>
    </row>
    <row r="79" spans="1:17">
      <c r="A79" s="33" t="s">
        <v>121</v>
      </c>
      <c r="B79" s="197">
        <f>PPCL_NG!I79+PPCL_Spot!I79+GT_NG!I79+GT_Spot!I79+Bawana_NG!I79+Bawana_RLNG!I79+Bawana_Spot!I79</f>
        <v>93.75</v>
      </c>
      <c r="C79" s="197">
        <f>PPCL_NG!P79+PPCL_Spot!P79+GT_NG!P79+GT_Spot!P79+Bawana_NG!P79+Bawana_RLNG!P79+Bawana_Spot!P79</f>
        <v>93.749999190916654</v>
      </c>
      <c r="D79" s="198">
        <f t="shared" si="6"/>
        <v>8.090833460983049E-7</v>
      </c>
      <c r="E79" s="197">
        <f>PPCL_NG!J79+PPCL_Spot!J79+GT_NG!J79+GT_Spot!J79+Bawana_NG!J79+Bawana_RLNG!J79+Bawana_Spot!J79</f>
        <v>54.220000000000006</v>
      </c>
      <c r="F79" s="197">
        <f>PPCL_NG!Q79+PPCL_Spot!Q79+GT_NG!Q79+GT_Spot!Q79+Bawana_NG!Q79+Bawana_RLNG!Q79+Bawana_Spot!Q79</f>
        <v>54.219998333336449</v>
      </c>
      <c r="G79" s="198">
        <f t="shared" si="7"/>
        <v>1.6666635573869826E-6</v>
      </c>
      <c r="H79" s="197">
        <f>PPCL_NG!K79+PPCL_Spot!K79+GT_NG!K79+GT_Spot!K79+Bawana_NG!K79+Bawana_RLNG!K79+Bawana_Spot!K79</f>
        <v>5.57</v>
      </c>
      <c r="I79" s="197">
        <f>PPCL_NG!R79+PPCL_Spot!R79+GT_NG!R79+GT_Spot!R79+Bawana_NG!R79+Bawana_RLNG!R79+Bawana_Spot!R79</f>
        <v>5.5700035619287762</v>
      </c>
      <c r="J79" s="198">
        <f t="shared" si="8"/>
        <v>-3.561928775930312E-6</v>
      </c>
      <c r="K79" s="197">
        <f>PPCL_NG!L79+PPCL_Spot!L79+GT_NG!L79+GT_Spot!L79+Bawana_NG!L79+Bawana_RLNG!L79+Bawana_Spot!L79</f>
        <v>21.970000000000002</v>
      </c>
      <c r="L79" s="197">
        <f>PPCL_NG!S79+PPCL_Spot!S79+GT_NG!S79+GT_Spot!S79+Bawana_NG!S79+Bawana_RLNG!S79+Bawana_Spot!S79</f>
        <v>21.969999896527661</v>
      </c>
      <c r="M79" s="198">
        <f t="shared" si="9"/>
        <v>1.0347234180585474E-7</v>
      </c>
      <c r="N79" s="197">
        <f>PPCL_NG!M79+PPCL_Spot!M79+GT_NG!M79+GT_Spot!M79+Bawana_NG!M79+Bawana_RLNG!M79+Bawana_Spot!M79</f>
        <v>65.510000000000005</v>
      </c>
      <c r="O79" s="197">
        <f>PPCL_NG!T79+PPCL_Spot!T79+GT_NG!T79+GT_Spot!T79+Bawana_NG!T79+Bawana_RLNG!T79+Bawana_Spot!T79</f>
        <v>65.50999901729044</v>
      </c>
      <c r="P79" s="198">
        <f t="shared" si="10"/>
        <v>9.8270956527812814E-7</v>
      </c>
      <c r="Q79" s="198">
        <f t="shared" si="11"/>
        <v>3.4638958368304884E-14</v>
      </c>
    </row>
    <row r="80" spans="1:17">
      <c r="A80" s="33" t="s">
        <v>122</v>
      </c>
      <c r="B80" s="197">
        <f>PPCL_NG!I80+PPCL_Spot!I80+GT_NG!I80+GT_Spot!I80+Bawana_NG!I80+Bawana_RLNG!I80+Bawana_Spot!I80</f>
        <v>93.75</v>
      </c>
      <c r="C80" s="197">
        <f>PPCL_NG!P80+PPCL_Spot!P80+GT_NG!P80+GT_Spot!P80+Bawana_NG!P80+Bawana_RLNG!P80+Bawana_Spot!P80</f>
        <v>93.749999190916654</v>
      </c>
      <c r="D80" s="198">
        <f t="shared" si="6"/>
        <v>8.090833460983049E-7</v>
      </c>
      <c r="E80" s="197">
        <f>PPCL_NG!J80+PPCL_Spot!J80+GT_NG!J80+GT_Spot!J80+Bawana_NG!J80+Bawana_RLNG!J80+Bawana_Spot!J80</f>
        <v>54.220000000000006</v>
      </c>
      <c r="F80" s="197">
        <f>PPCL_NG!Q80+PPCL_Spot!Q80+GT_NG!Q80+GT_Spot!Q80+Bawana_NG!Q80+Bawana_RLNG!Q80+Bawana_Spot!Q80</f>
        <v>54.219998333336449</v>
      </c>
      <c r="G80" s="198">
        <f t="shared" si="7"/>
        <v>1.6666635573869826E-6</v>
      </c>
      <c r="H80" s="197">
        <f>PPCL_NG!K80+PPCL_Spot!K80+GT_NG!K80+GT_Spot!K80+Bawana_NG!K80+Bawana_RLNG!K80+Bawana_Spot!K80</f>
        <v>5.57</v>
      </c>
      <c r="I80" s="197">
        <f>PPCL_NG!R80+PPCL_Spot!R80+GT_NG!R80+GT_Spot!R80+Bawana_NG!R80+Bawana_RLNG!R80+Bawana_Spot!R80</f>
        <v>5.5700035619287762</v>
      </c>
      <c r="J80" s="198">
        <f t="shared" si="8"/>
        <v>-3.561928775930312E-6</v>
      </c>
      <c r="K80" s="197">
        <f>PPCL_NG!L80+PPCL_Spot!L80+GT_NG!L80+GT_Spot!L80+Bawana_NG!L80+Bawana_RLNG!L80+Bawana_Spot!L80</f>
        <v>21.970000000000002</v>
      </c>
      <c r="L80" s="197">
        <f>PPCL_NG!S80+PPCL_Spot!S80+GT_NG!S80+GT_Spot!S80+Bawana_NG!S80+Bawana_RLNG!S80+Bawana_Spot!S80</f>
        <v>21.969999896527661</v>
      </c>
      <c r="M80" s="198">
        <f t="shared" si="9"/>
        <v>1.0347234180585474E-7</v>
      </c>
      <c r="N80" s="197">
        <f>PPCL_NG!M80+PPCL_Spot!M80+GT_NG!M80+GT_Spot!M80+Bawana_NG!M80+Bawana_RLNG!M80+Bawana_Spot!M80</f>
        <v>65.510000000000005</v>
      </c>
      <c r="O80" s="197">
        <f>PPCL_NG!T80+PPCL_Spot!T80+GT_NG!T80+GT_Spot!T80+Bawana_NG!T80+Bawana_RLNG!T80+Bawana_Spot!T80</f>
        <v>65.50999901729044</v>
      </c>
      <c r="P80" s="198">
        <f t="shared" si="10"/>
        <v>9.8270956527812814E-7</v>
      </c>
      <c r="Q80" s="198">
        <f t="shared" si="11"/>
        <v>3.4638958368304884E-14</v>
      </c>
    </row>
    <row r="81" spans="1:17">
      <c r="A81" s="33" t="s">
        <v>123</v>
      </c>
      <c r="B81" s="197">
        <f>PPCL_NG!I81+PPCL_Spot!I81+GT_NG!I81+GT_Spot!I81+Bawana_NG!I81+Bawana_RLNG!I81+Bawana_Spot!I81</f>
        <v>93.75</v>
      </c>
      <c r="C81" s="197">
        <f>PPCL_NG!P81+PPCL_Spot!P81+GT_NG!P81+GT_Spot!P81+Bawana_NG!P81+Bawana_RLNG!P81+Bawana_Spot!P81</f>
        <v>93.749999190916654</v>
      </c>
      <c r="D81" s="198">
        <f t="shared" si="6"/>
        <v>8.090833460983049E-7</v>
      </c>
      <c r="E81" s="197">
        <f>PPCL_NG!J81+PPCL_Spot!J81+GT_NG!J81+GT_Spot!J81+Bawana_NG!J81+Bawana_RLNG!J81+Bawana_Spot!J81</f>
        <v>54.220000000000006</v>
      </c>
      <c r="F81" s="197">
        <f>PPCL_NG!Q81+PPCL_Spot!Q81+GT_NG!Q81+GT_Spot!Q81+Bawana_NG!Q81+Bawana_RLNG!Q81+Bawana_Spot!Q81</f>
        <v>54.219998333336449</v>
      </c>
      <c r="G81" s="198">
        <f t="shared" si="7"/>
        <v>1.6666635573869826E-6</v>
      </c>
      <c r="H81" s="197">
        <f>PPCL_NG!K81+PPCL_Spot!K81+GT_NG!K81+GT_Spot!K81+Bawana_NG!K81+Bawana_RLNG!K81+Bawana_Spot!K81</f>
        <v>5.57</v>
      </c>
      <c r="I81" s="197">
        <f>PPCL_NG!R81+PPCL_Spot!R81+GT_NG!R81+GT_Spot!R81+Bawana_NG!R81+Bawana_RLNG!R81+Bawana_Spot!R81</f>
        <v>5.5700035619287762</v>
      </c>
      <c r="J81" s="198">
        <f t="shared" si="8"/>
        <v>-3.561928775930312E-6</v>
      </c>
      <c r="K81" s="197">
        <f>PPCL_NG!L81+PPCL_Spot!L81+GT_NG!L81+GT_Spot!L81+Bawana_NG!L81+Bawana_RLNG!L81+Bawana_Spot!L81</f>
        <v>21.970000000000002</v>
      </c>
      <c r="L81" s="197">
        <f>PPCL_NG!S81+PPCL_Spot!S81+GT_NG!S81+GT_Spot!S81+Bawana_NG!S81+Bawana_RLNG!S81+Bawana_Spot!S81</f>
        <v>21.969999896527661</v>
      </c>
      <c r="M81" s="198">
        <f t="shared" si="9"/>
        <v>1.0347234180585474E-7</v>
      </c>
      <c r="N81" s="197">
        <f>PPCL_NG!M81+PPCL_Spot!M81+GT_NG!M81+GT_Spot!M81+Bawana_NG!M81+Bawana_RLNG!M81+Bawana_Spot!M81</f>
        <v>65.510000000000005</v>
      </c>
      <c r="O81" s="197">
        <f>PPCL_NG!T81+PPCL_Spot!T81+GT_NG!T81+GT_Spot!T81+Bawana_NG!T81+Bawana_RLNG!T81+Bawana_Spot!T81</f>
        <v>65.50999901729044</v>
      </c>
      <c r="P81" s="198">
        <f t="shared" si="10"/>
        <v>9.8270956527812814E-7</v>
      </c>
      <c r="Q81" s="198">
        <f t="shared" si="11"/>
        <v>3.4638958368304884E-14</v>
      </c>
    </row>
    <row r="82" spans="1:17">
      <c r="A82" s="33" t="s">
        <v>124</v>
      </c>
      <c r="B82" s="197">
        <f>PPCL_NG!I82+PPCL_Spot!I82+GT_NG!I82+GT_Spot!I82+Bawana_NG!I82+Bawana_RLNG!I82+Bawana_Spot!I82</f>
        <v>93.75</v>
      </c>
      <c r="C82" s="197">
        <f>PPCL_NG!P82+PPCL_Spot!P82+GT_NG!P82+GT_Spot!P82+Bawana_NG!P82+Bawana_RLNG!P82+Bawana_Spot!P82</f>
        <v>93.749999190916654</v>
      </c>
      <c r="D82" s="198">
        <f t="shared" si="6"/>
        <v>8.090833460983049E-7</v>
      </c>
      <c r="E82" s="197">
        <f>PPCL_NG!J82+PPCL_Spot!J82+GT_NG!J82+GT_Spot!J82+Bawana_NG!J82+Bawana_RLNG!J82+Bawana_Spot!J82</f>
        <v>54.220000000000006</v>
      </c>
      <c r="F82" s="197">
        <f>PPCL_NG!Q82+PPCL_Spot!Q82+GT_NG!Q82+GT_Spot!Q82+Bawana_NG!Q82+Bawana_RLNG!Q82+Bawana_Spot!Q82</f>
        <v>54.219998333336449</v>
      </c>
      <c r="G82" s="198">
        <f t="shared" si="7"/>
        <v>1.6666635573869826E-6</v>
      </c>
      <c r="H82" s="197">
        <f>PPCL_NG!K82+PPCL_Spot!K82+GT_NG!K82+GT_Spot!K82+Bawana_NG!K82+Bawana_RLNG!K82+Bawana_Spot!K82</f>
        <v>5.57</v>
      </c>
      <c r="I82" s="197">
        <f>PPCL_NG!R82+PPCL_Spot!R82+GT_NG!R82+GT_Spot!R82+Bawana_NG!R82+Bawana_RLNG!R82+Bawana_Spot!R82</f>
        <v>5.5700035619287762</v>
      </c>
      <c r="J82" s="198">
        <f t="shared" si="8"/>
        <v>-3.561928775930312E-6</v>
      </c>
      <c r="K82" s="197">
        <f>PPCL_NG!L82+PPCL_Spot!L82+GT_NG!L82+GT_Spot!L82+Bawana_NG!L82+Bawana_RLNG!L82+Bawana_Spot!L82</f>
        <v>21.970000000000002</v>
      </c>
      <c r="L82" s="197">
        <f>PPCL_NG!S82+PPCL_Spot!S82+GT_NG!S82+GT_Spot!S82+Bawana_NG!S82+Bawana_RLNG!S82+Bawana_Spot!S82</f>
        <v>21.969999896527661</v>
      </c>
      <c r="M82" s="198">
        <f t="shared" si="9"/>
        <v>1.0347234180585474E-7</v>
      </c>
      <c r="N82" s="197">
        <f>PPCL_NG!M82+PPCL_Spot!M82+GT_NG!M82+GT_Spot!M82+Bawana_NG!M82+Bawana_RLNG!M82+Bawana_Spot!M82</f>
        <v>65.510000000000005</v>
      </c>
      <c r="O82" s="197">
        <f>PPCL_NG!T82+PPCL_Spot!T82+GT_NG!T82+GT_Spot!T82+Bawana_NG!T82+Bawana_RLNG!T82+Bawana_Spot!T82</f>
        <v>65.50999901729044</v>
      </c>
      <c r="P82" s="198">
        <f t="shared" si="10"/>
        <v>9.8270956527812814E-7</v>
      </c>
      <c r="Q82" s="198">
        <f t="shared" si="11"/>
        <v>3.4638958368304884E-14</v>
      </c>
    </row>
    <row r="83" spans="1:17">
      <c r="A83" s="33" t="s">
        <v>125</v>
      </c>
      <c r="B83" s="197">
        <f>PPCL_NG!I83+PPCL_Spot!I83+GT_NG!I83+GT_Spot!I83+Bawana_NG!I83+Bawana_RLNG!I83+Bawana_Spot!I83</f>
        <v>93.75</v>
      </c>
      <c r="C83" s="197">
        <f>PPCL_NG!P83+PPCL_Spot!P83+GT_NG!P83+GT_Spot!P83+Bawana_NG!P83+Bawana_RLNG!P83+Bawana_Spot!P83</f>
        <v>93.749999190916654</v>
      </c>
      <c r="D83" s="198">
        <f t="shared" si="6"/>
        <v>8.090833460983049E-7</v>
      </c>
      <c r="E83" s="197">
        <f>PPCL_NG!J83+PPCL_Spot!J83+GT_NG!J83+GT_Spot!J83+Bawana_NG!J83+Bawana_RLNG!J83+Bawana_Spot!J83</f>
        <v>54.220000000000006</v>
      </c>
      <c r="F83" s="197">
        <f>PPCL_NG!Q83+PPCL_Spot!Q83+GT_NG!Q83+GT_Spot!Q83+Bawana_NG!Q83+Bawana_RLNG!Q83+Bawana_Spot!Q83</f>
        <v>54.219998333336449</v>
      </c>
      <c r="G83" s="198">
        <f t="shared" si="7"/>
        <v>1.6666635573869826E-6</v>
      </c>
      <c r="H83" s="197">
        <f>PPCL_NG!K83+PPCL_Spot!K83+GT_NG!K83+GT_Spot!K83+Bawana_NG!K83+Bawana_RLNG!K83+Bawana_Spot!K83</f>
        <v>5.57</v>
      </c>
      <c r="I83" s="197">
        <f>PPCL_NG!R83+PPCL_Spot!R83+GT_NG!R83+GT_Spot!R83+Bawana_NG!R83+Bawana_RLNG!R83+Bawana_Spot!R83</f>
        <v>5.5700035619287762</v>
      </c>
      <c r="J83" s="198">
        <f t="shared" si="8"/>
        <v>-3.561928775930312E-6</v>
      </c>
      <c r="K83" s="197">
        <f>PPCL_NG!L83+PPCL_Spot!L83+GT_NG!L83+GT_Spot!L83+Bawana_NG!L83+Bawana_RLNG!L83+Bawana_Spot!L83</f>
        <v>21.970000000000002</v>
      </c>
      <c r="L83" s="197">
        <f>PPCL_NG!S83+PPCL_Spot!S83+GT_NG!S83+GT_Spot!S83+Bawana_NG!S83+Bawana_RLNG!S83+Bawana_Spot!S83</f>
        <v>21.969999896527661</v>
      </c>
      <c r="M83" s="198">
        <f t="shared" si="9"/>
        <v>1.0347234180585474E-7</v>
      </c>
      <c r="N83" s="197">
        <f>PPCL_NG!M83+PPCL_Spot!M83+GT_NG!M83+GT_Spot!M83+Bawana_NG!M83+Bawana_RLNG!M83+Bawana_Spot!M83</f>
        <v>65.510000000000005</v>
      </c>
      <c r="O83" s="197">
        <f>PPCL_NG!T83+PPCL_Spot!T83+GT_NG!T83+GT_Spot!T83+Bawana_NG!T83+Bawana_RLNG!T83+Bawana_Spot!T83</f>
        <v>65.50999901729044</v>
      </c>
      <c r="P83" s="198">
        <f t="shared" si="10"/>
        <v>9.8270956527812814E-7</v>
      </c>
      <c r="Q83" s="198">
        <f t="shared" si="11"/>
        <v>3.4638958368304884E-14</v>
      </c>
    </row>
    <row r="84" spans="1:17">
      <c r="A84" s="33" t="s">
        <v>126</v>
      </c>
      <c r="B84" s="197">
        <f>PPCL_NG!I84+PPCL_Spot!I84+GT_NG!I84+GT_Spot!I84+Bawana_NG!I84+Bawana_RLNG!I84+Bawana_Spot!I84</f>
        <v>93.75</v>
      </c>
      <c r="C84" s="197">
        <f>PPCL_NG!P84+PPCL_Spot!P84+GT_NG!P84+GT_Spot!P84+Bawana_NG!P84+Bawana_RLNG!P84+Bawana_Spot!P84</f>
        <v>93.749999190916654</v>
      </c>
      <c r="D84" s="198">
        <f t="shared" si="6"/>
        <v>8.090833460983049E-7</v>
      </c>
      <c r="E84" s="197">
        <f>PPCL_NG!J84+PPCL_Spot!J84+GT_NG!J84+GT_Spot!J84+Bawana_NG!J84+Bawana_RLNG!J84+Bawana_Spot!J84</f>
        <v>54.220000000000006</v>
      </c>
      <c r="F84" s="197">
        <f>PPCL_NG!Q84+PPCL_Spot!Q84+GT_NG!Q84+GT_Spot!Q84+Bawana_NG!Q84+Bawana_RLNG!Q84+Bawana_Spot!Q84</f>
        <v>54.219998333336449</v>
      </c>
      <c r="G84" s="198">
        <f t="shared" si="7"/>
        <v>1.6666635573869826E-6</v>
      </c>
      <c r="H84" s="197">
        <f>PPCL_NG!K84+PPCL_Spot!K84+GT_NG!K84+GT_Spot!K84+Bawana_NG!K84+Bawana_RLNG!K84+Bawana_Spot!K84</f>
        <v>5.57</v>
      </c>
      <c r="I84" s="197">
        <f>PPCL_NG!R84+PPCL_Spot!R84+GT_NG!R84+GT_Spot!R84+Bawana_NG!R84+Bawana_RLNG!R84+Bawana_Spot!R84</f>
        <v>5.5700035619287762</v>
      </c>
      <c r="J84" s="198">
        <f t="shared" si="8"/>
        <v>-3.561928775930312E-6</v>
      </c>
      <c r="K84" s="197">
        <f>PPCL_NG!L84+PPCL_Spot!L84+GT_NG!L84+GT_Spot!L84+Bawana_NG!L84+Bawana_RLNG!L84+Bawana_Spot!L84</f>
        <v>21.970000000000002</v>
      </c>
      <c r="L84" s="197">
        <f>PPCL_NG!S84+PPCL_Spot!S84+GT_NG!S84+GT_Spot!S84+Bawana_NG!S84+Bawana_RLNG!S84+Bawana_Spot!S84</f>
        <v>21.969999896527661</v>
      </c>
      <c r="M84" s="198">
        <f t="shared" si="9"/>
        <v>1.0347234180585474E-7</v>
      </c>
      <c r="N84" s="197">
        <f>PPCL_NG!M84+PPCL_Spot!M84+GT_NG!M84+GT_Spot!M84+Bawana_NG!M84+Bawana_RLNG!M84+Bawana_Spot!M84</f>
        <v>65.510000000000005</v>
      </c>
      <c r="O84" s="197">
        <f>PPCL_NG!T84+PPCL_Spot!T84+GT_NG!T84+GT_Spot!T84+Bawana_NG!T84+Bawana_RLNG!T84+Bawana_Spot!T84</f>
        <v>65.50999901729044</v>
      </c>
      <c r="P84" s="198">
        <f t="shared" si="10"/>
        <v>9.8270956527812814E-7</v>
      </c>
      <c r="Q84" s="198">
        <f t="shared" si="11"/>
        <v>3.4638958368304884E-14</v>
      </c>
    </row>
    <row r="85" spans="1:17">
      <c r="A85" s="33" t="s">
        <v>127</v>
      </c>
      <c r="B85" s="197">
        <f>PPCL_NG!I85+PPCL_Spot!I85+GT_NG!I85+GT_Spot!I85+Bawana_NG!I85+Bawana_RLNG!I85+Bawana_Spot!I85</f>
        <v>93.75</v>
      </c>
      <c r="C85" s="197">
        <f>PPCL_NG!P85+PPCL_Spot!P85+GT_NG!P85+GT_Spot!P85+Bawana_NG!P85+Bawana_RLNG!P85+Bawana_Spot!P85</f>
        <v>93.749999190916654</v>
      </c>
      <c r="D85" s="198">
        <f t="shared" si="6"/>
        <v>8.090833460983049E-7</v>
      </c>
      <c r="E85" s="197">
        <f>PPCL_NG!J85+PPCL_Spot!J85+GT_NG!J85+GT_Spot!J85+Bawana_NG!J85+Bawana_RLNG!J85+Bawana_Spot!J85</f>
        <v>54.220000000000006</v>
      </c>
      <c r="F85" s="197">
        <f>PPCL_NG!Q85+PPCL_Spot!Q85+GT_NG!Q85+GT_Spot!Q85+Bawana_NG!Q85+Bawana_RLNG!Q85+Bawana_Spot!Q85</f>
        <v>54.219998333336449</v>
      </c>
      <c r="G85" s="198">
        <f t="shared" si="7"/>
        <v>1.6666635573869826E-6</v>
      </c>
      <c r="H85" s="197">
        <f>PPCL_NG!K85+PPCL_Spot!K85+GT_NG!K85+GT_Spot!K85+Bawana_NG!K85+Bawana_RLNG!K85+Bawana_Spot!K85</f>
        <v>5.57</v>
      </c>
      <c r="I85" s="197">
        <f>PPCL_NG!R85+PPCL_Spot!R85+GT_NG!R85+GT_Spot!R85+Bawana_NG!R85+Bawana_RLNG!R85+Bawana_Spot!R85</f>
        <v>5.5700035619287762</v>
      </c>
      <c r="J85" s="198">
        <f t="shared" si="8"/>
        <v>-3.561928775930312E-6</v>
      </c>
      <c r="K85" s="197">
        <f>PPCL_NG!L85+PPCL_Spot!L85+GT_NG!L85+GT_Spot!L85+Bawana_NG!L85+Bawana_RLNG!L85+Bawana_Spot!L85</f>
        <v>21.970000000000002</v>
      </c>
      <c r="L85" s="197">
        <f>PPCL_NG!S85+PPCL_Spot!S85+GT_NG!S85+GT_Spot!S85+Bawana_NG!S85+Bawana_RLNG!S85+Bawana_Spot!S85</f>
        <v>21.969999896527661</v>
      </c>
      <c r="M85" s="198">
        <f t="shared" si="9"/>
        <v>1.0347234180585474E-7</v>
      </c>
      <c r="N85" s="197">
        <f>PPCL_NG!M85+PPCL_Spot!M85+GT_NG!M85+GT_Spot!M85+Bawana_NG!M85+Bawana_RLNG!M85+Bawana_Spot!M85</f>
        <v>65.510000000000005</v>
      </c>
      <c r="O85" s="197">
        <f>PPCL_NG!T85+PPCL_Spot!T85+GT_NG!T85+GT_Spot!T85+Bawana_NG!T85+Bawana_RLNG!T85+Bawana_Spot!T85</f>
        <v>65.50999901729044</v>
      </c>
      <c r="P85" s="198">
        <f t="shared" si="10"/>
        <v>9.8270956527812814E-7</v>
      </c>
      <c r="Q85" s="198">
        <f t="shared" si="11"/>
        <v>3.4638958368304884E-14</v>
      </c>
    </row>
    <row r="86" spans="1:17">
      <c r="A86" s="33" t="s">
        <v>128</v>
      </c>
      <c r="B86" s="197">
        <f>PPCL_NG!I86+PPCL_Spot!I86+GT_NG!I86+GT_Spot!I86+Bawana_NG!I86+Bawana_RLNG!I86+Bawana_Spot!I86</f>
        <v>93.75</v>
      </c>
      <c r="C86" s="197">
        <f>PPCL_NG!P86+PPCL_Spot!P86+GT_NG!P86+GT_Spot!P86+Bawana_NG!P86+Bawana_RLNG!P86+Bawana_Spot!P86</f>
        <v>93.749999190916654</v>
      </c>
      <c r="D86" s="198">
        <f t="shared" si="6"/>
        <v>8.090833460983049E-7</v>
      </c>
      <c r="E86" s="197">
        <f>PPCL_NG!J86+PPCL_Spot!J86+GT_NG!J86+GT_Spot!J86+Bawana_NG!J86+Bawana_RLNG!J86+Bawana_Spot!J86</f>
        <v>54.220000000000006</v>
      </c>
      <c r="F86" s="197">
        <f>PPCL_NG!Q86+PPCL_Spot!Q86+GT_NG!Q86+GT_Spot!Q86+Bawana_NG!Q86+Bawana_RLNG!Q86+Bawana_Spot!Q86</f>
        <v>54.219998333336449</v>
      </c>
      <c r="G86" s="198">
        <f t="shared" si="7"/>
        <v>1.6666635573869826E-6</v>
      </c>
      <c r="H86" s="197">
        <f>PPCL_NG!K86+PPCL_Spot!K86+GT_NG!K86+GT_Spot!K86+Bawana_NG!K86+Bawana_RLNG!K86+Bawana_Spot!K86</f>
        <v>5.57</v>
      </c>
      <c r="I86" s="197">
        <f>PPCL_NG!R86+PPCL_Spot!R86+GT_NG!R86+GT_Spot!R86+Bawana_NG!R86+Bawana_RLNG!R86+Bawana_Spot!R86</f>
        <v>5.5700035619287762</v>
      </c>
      <c r="J86" s="198">
        <f t="shared" si="8"/>
        <v>-3.561928775930312E-6</v>
      </c>
      <c r="K86" s="197">
        <f>PPCL_NG!L86+PPCL_Spot!L86+GT_NG!L86+GT_Spot!L86+Bawana_NG!L86+Bawana_RLNG!L86+Bawana_Spot!L86</f>
        <v>21.970000000000002</v>
      </c>
      <c r="L86" s="197">
        <f>PPCL_NG!S86+PPCL_Spot!S86+GT_NG!S86+GT_Spot!S86+Bawana_NG!S86+Bawana_RLNG!S86+Bawana_Spot!S86</f>
        <v>21.969999896527661</v>
      </c>
      <c r="M86" s="198">
        <f t="shared" si="9"/>
        <v>1.0347234180585474E-7</v>
      </c>
      <c r="N86" s="197">
        <f>PPCL_NG!M86+PPCL_Spot!M86+GT_NG!M86+GT_Spot!M86+Bawana_NG!M86+Bawana_RLNG!M86+Bawana_Spot!M86</f>
        <v>65.510000000000005</v>
      </c>
      <c r="O86" s="197">
        <f>PPCL_NG!T86+PPCL_Spot!T86+GT_NG!T86+GT_Spot!T86+Bawana_NG!T86+Bawana_RLNG!T86+Bawana_Spot!T86</f>
        <v>65.50999901729044</v>
      </c>
      <c r="P86" s="198">
        <f t="shared" si="10"/>
        <v>9.8270956527812814E-7</v>
      </c>
      <c r="Q86" s="198">
        <f t="shared" si="11"/>
        <v>3.4638958368304884E-14</v>
      </c>
    </row>
    <row r="87" spans="1:17">
      <c r="A87" s="33" t="s">
        <v>129</v>
      </c>
      <c r="B87" s="197">
        <f>PPCL_NG!I87+PPCL_Spot!I87+GT_NG!I87+GT_Spot!I87+Bawana_NG!I87+Bawana_RLNG!I87+Bawana_Spot!I87</f>
        <v>93.75</v>
      </c>
      <c r="C87" s="197">
        <f>PPCL_NG!P87+PPCL_Spot!P87+GT_NG!P87+GT_Spot!P87+Bawana_NG!P87+Bawana_RLNG!P87+Bawana_Spot!P87</f>
        <v>93.749999190916654</v>
      </c>
      <c r="D87" s="198">
        <f t="shared" si="6"/>
        <v>8.090833460983049E-7</v>
      </c>
      <c r="E87" s="197">
        <f>PPCL_NG!J87+PPCL_Spot!J87+GT_NG!J87+GT_Spot!J87+Bawana_NG!J87+Bawana_RLNG!J87+Bawana_Spot!J87</f>
        <v>54.220000000000006</v>
      </c>
      <c r="F87" s="197">
        <f>PPCL_NG!Q87+PPCL_Spot!Q87+GT_NG!Q87+GT_Spot!Q87+Bawana_NG!Q87+Bawana_RLNG!Q87+Bawana_Spot!Q87</f>
        <v>54.219998333336449</v>
      </c>
      <c r="G87" s="198">
        <f t="shared" si="7"/>
        <v>1.6666635573869826E-6</v>
      </c>
      <c r="H87" s="197">
        <f>PPCL_NG!K87+PPCL_Spot!K87+GT_NG!K87+GT_Spot!K87+Bawana_NG!K87+Bawana_RLNG!K87+Bawana_Spot!K87</f>
        <v>5.57</v>
      </c>
      <c r="I87" s="197">
        <f>PPCL_NG!R87+PPCL_Spot!R87+GT_NG!R87+GT_Spot!R87+Bawana_NG!R87+Bawana_RLNG!R87+Bawana_Spot!R87</f>
        <v>5.5700035619287762</v>
      </c>
      <c r="J87" s="198">
        <f t="shared" si="8"/>
        <v>-3.561928775930312E-6</v>
      </c>
      <c r="K87" s="197">
        <f>PPCL_NG!L87+PPCL_Spot!L87+GT_NG!L87+GT_Spot!L87+Bawana_NG!L87+Bawana_RLNG!L87+Bawana_Spot!L87</f>
        <v>21.970000000000002</v>
      </c>
      <c r="L87" s="197">
        <f>PPCL_NG!S87+PPCL_Spot!S87+GT_NG!S87+GT_Spot!S87+Bawana_NG!S87+Bawana_RLNG!S87+Bawana_Spot!S87</f>
        <v>21.969999896527661</v>
      </c>
      <c r="M87" s="198">
        <f t="shared" si="9"/>
        <v>1.0347234180585474E-7</v>
      </c>
      <c r="N87" s="197">
        <f>PPCL_NG!M87+PPCL_Spot!M87+GT_NG!M87+GT_Spot!M87+Bawana_NG!M87+Bawana_RLNG!M87+Bawana_Spot!M87</f>
        <v>65.510000000000005</v>
      </c>
      <c r="O87" s="197">
        <f>PPCL_NG!T87+PPCL_Spot!T87+GT_NG!T87+GT_Spot!T87+Bawana_NG!T87+Bawana_RLNG!T87+Bawana_Spot!T87</f>
        <v>65.50999901729044</v>
      </c>
      <c r="P87" s="198">
        <f t="shared" si="10"/>
        <v>9.8270956527812814E-7</v>
      </c>
      <c r="Q87" s="198">
        <f t="shared" si="11"/>
        <v>3.4638958368304884E-14</v>
      </c>
    </row>
    <row r="88" spans="1:17">
      <c r="A88" s="33" t="s">
        <v>130</v>
      </c>
      <c r="B88" s="197">
        <f>PPCL_NG!I88+PPCL_Spot!I88+GT_NG!I88+GT_Spot!I88+Bawana_NG!I88+Bawana_RLNG!I88+Bawana_Spot!I88</f>
        <v>93.75</v>
      </c>
      <c r="C88" s="197">
        <f>PPCL_NG!P88+PPCL_Spot!P88+GT_NG!P88+GT_Spot!P88+Bawana_NG!P88+Bawana_RLNG!P88+Bawana_Spot!P88</f>
        <v>93.749999190916654</v>
      </c>
      <c r="D88" s="198">
        <f t="shared" si="6"/>
        <v>8.090833460983049E-7</v>
      </c>
      <c r="E88" s="197">
        <f>PPCL_NG!J88+PPCL_Spot!J88+GT_NG!J88+GT_Spot!J88+Bawana_NG!J88+Bawana_RLNG!J88+Bawana_Spot!J88</f>
        <v>54.220000000000006</v>
      </c>
      <c r="F88" s="197">
        <f>PPCL_NG!Q88+PPCL_Spot!Q88+GT_NG!Q88+GT_Spot!Q88+Bawana_NG!Q88+Bawana_RLNG!Q88+Bawana_Spot!Q88</f>
        <v>54.219998333336449</v>
      </c>
      <c r="G88" s="198">
        <f t="shared" si="7"/>
        <v>1.6666635573869826E-6</v>
      </c>
      <c r="H88" s="197">
        <f>PPCL_NG!K88+PPCL_Spot!K88+GT_NG!K88+GT_Spot!K88+Bawana_NG!K88+Bawana_RLNG!K88+Bawana_Spot!K88</f>
        <v>5.57</v>
      </c>
      <c r="I88" s="197">
        <f>PPCL_NG!R88+PPCL_Spot!R88+GT_NG!R88+GT_Spot!R88+Bawana_NG!R88+Bawana_RLNG!R88+Bawana_Spot!R88</f>
        <v>5.5700035619287762</v>
      </c>
      <c r="J88" s="198">
        <f t="shared" si="8"/>
        <v>-3.561928775930312E-6</v>
      </c>
      <c r="K88" s="197">
        <f>PPCL_NG!L88+PPCL_Spot!L88+GT_NG!L88+GT_Spot!L88+Bawana_NG!L88+Bawana_RLNG!L88+Bawana_Spot!L88</f>
        <v>21.970000000000002</v>
      </c>
      <c r="L88" s="197">
        <f>PPCL_NG!S88+PPCL_Spot!S88+GT_NG!S88+GT_Spot!S88+Bawana_NG!S88+Bawana_RLNG!S88+Bawana_Spot!S88</f>
        <v>21.969999896527661</v>
      </c>
      <c r="M88" s="198">
        <f t="shared" si="9"/>
        <v>1.0347234180585474E-7</v>
      </c>
      <c r="N88" s="197">
        <f>PPCL_NG!M88+PPCL_Spot!M88+GT_NG!M88+GT_Spot!M88+Bawana_NG!M88+Bawana_RLNG!M88+Bawana_Spot!M88</f>
        <v>65.510000000000005</v>
      </c>
      <c r="O88" s="197">
        <f>PPCL_NG!T88+PPCL_Spot!T88+GT_NG!T88+GT_Spot!T88+Bawana_NG!T88+Bawana_RLNG!T88+Bawana_Spot!T88</f>
        <v>65.50999901729044</v>
      </c>
      <c r="P88" s="198">
        <f t="shared" si="10"/>
        <v>9.8270956527812814E-7</v>
      </c>
      <c r="Q88" s="198">
        <f t="shared" si="11"/>
        <v>3.4638958368304884E-14</v>
      </c>
    </row>
    <row r="89" spans="1:17">
      <c r="A89" s="33" t="s">
        <v>131</v>
      </c>
      <c r="B89" s="197">
        <f>PPCL_NG!I89+PPCL_Spot!I89+GT_NG!I89+GT_Spot!I89+Bawana_NG!I89+Bawana_RLNG!I89+Bawana_Spot!I89</f>
        <v>93.75</v>
      </c>
      <c r="C89" s="197">
        <f>PPCL_NG!P89+PPCL_Spot!P89+GT_NG!P89+GT_Spot!P89+Bawana_NG!P89+Bawana_RLNG!P89+Bawana_Spot!P89</f>
        <v>93.749999190916654</v>
      </c>
      <c r="D89" s="198">
        <f t="shared" si="6"/>
        <v>8.090833460983049E-7</v>
      </c>
      <c r="E89" s="197">
        <f>PPCL_NG!J89+PPCL_Spot!J89+GT_NG!J89+GT_Spot!J89+Bawana_NG!J89+Bawana_RLNG!J89+Bawana_Spot!J89</f>
        <v>54.220000000000006</v>
      </c>
      <c r="F89" s="197">
        <f>PPCL_NG!Q89+PPCL_Spot!Q89+GT_NG!Q89+GT_Spot!Q89+Bawana_NG!Q89+Bawana_RLNG!Q89+Bawana_Spot!Q89</f>
        <v>54.219998333336449</v>
      </c>
      <c r="G89" s="198">
        <f t="shared" si="7"/>
        <v>1.6666635573869826E-6</v>
      </c>
      <c r="H89" s="197">
        <f>PPCL_NG!K89+PPCL_Spot!K89+GT_NG!K89+GT_Spot!K89+Bawana_NG!K89+Bawana_RLNG!K89+Bawana_Spot!K89</f>
        <v>5.57</v>
      </c>
      <c r="I89" s="197">
        <f>PPCL_NG!R89+PPCL_Spot!R89+GT_NG!R89+GT_Spot!R89+Bawana_NG!R89+Bawana_RLNG!R89+Bawana_Spot!R89</f>
        <v>5.5700035619287762</v>
      </c>
      <c r="J89" s="198">
        <f t="shared" si="8"/>
        <v>-3.561928775930312E-6</v>
      </c>
      <c r="K89" s="197">
        <f>PPCL_NG!L89+PPCL_Spot!L89+GT_NG!L89+GT_Spot!L89+Bawana_NG!L89+Bawana_RLNG!L89+Bawana_Spot!L89</f>
        <v>21.970000000000002</v>
      </c>
      <c r="L89" s="197">
        <f>PPCL_NG!S89+PPCL_Spot!S89+GT_NG!S89+GT_Spot!S89+Bawana_NG!S89+Bawana_RLNG!S89+Bawana_Spot!S89</f>
        <v>21.969999896527661</v>
      </c>
      <c r="M89" s="198">
        <f t="shared" si="9"/>
        <v>1.0347234180585474E-7</v>
      </c>
      <c r="N89" s="197">
        <f>PPCL_NG!M89+PPCL_Spot!M89+GT_NG!M89+GT_Spot!M89+Bawana_NG!M89+Bawana_RLNG!M89+Bawana_Spot!M89</f>
        <v>65.510000000000005</v>
      </c>
      <c r="O89" s="197">
        <f>PPCL_NG!T89+PPCL_Spot!T89+GT_NG!T89+GT_Spot!T89+Bawana_NG!T89+Bawana_RLNG!T89+Bawana_Spot!T89</f>
        <v>65.50999901729044</v>
      </c>
      <c r="P89" s="198">
        <f t="shared" si="10"/>
        <v>9.8270956527812814E-7</v>
      </c>
      <c r="Q89" s="198">
        <f t="shared" si="11"/>
        <v>3.4638958368304884E-14</v>
      </c>
    </row>
    <row r="90" spans="1:17">
      <c r="A90" s="33" t="s">
        <v>132</v>
      </c>
      <c r="B90" s="197">
        <f>PPCL_NG!I90+PPCL_Spot!I90+GT_NG!I90+GT_Spot!I90+Bawana_NG!I90+Bawana_RLNG!I90+Bawana_Spot!I90</f>
        <v>93.75</v>
      </c>
      <c r="C90" s="197">
        <f>PPCL_NG!P90+PPCL_Spot!P90+GT_NG!P90+GT_Spot!P90+Bawana_NG!P90+Bawana_RLNG!P90+Bawana_Spot!P90</f>
        <v>93.749999190916654</v>
      </c>
      <c r="D90" s="198">
        <f t="shared" si="6"/>
        <v>8.090833460983049E-7</v>
      </c>
      <c r="E90" s="197">
        <f>PPCL_NG!J90+PPCL_Spot!J90+GT_NG!J90+GT_Spot!J90+Bawana_NG!J90+Bawana_RLNG!J90+Bawana_Spot!J90</f>
        <v>54.220000000000006</v>
      </c>
      <c r="F90" s="197">
        <f>PPCL_NG!Q90+PPCL_Spot!Q90+GT_NG!Q90+GT_Spot!Q90+Bawana_NG!Q90+Bawana_RLNG!Q90+Bawana_Spot!Q90</f>
        <v>54.219998333336449</v>
      </c>
      <c r="G90" s="198">
        <f t="shared" si="7"/>
        <v>1.6666635573869826E-6</v>
      </c>
      <c r="H90" s="197">
        <f>PPCL_NG!K90+PPCL_Spot!K90+GT_NG!K90+GT_Spot!K90+Bawana_NG!K90+Bawana_RLNG!K90+Bawana_Spot!K90</f>
        <v>5.57</v>
      </c>
      <c r="I90" s="197">
        <f>PPCL_NG!R90+PPCL_Spot!R90+GT_NG!R90+GT_Spot!R90+Bawana_NG!R90+Bawana_RLNG!R90+Bawana_Spot!R90</f>
        <v>5.5700035619287762</v>
      </c>
      <c r="J90" s="198">
        <f t="shared" si="8"/>
        <v>-3.561928775930312E-6</v>
      </c>
      <c r="K90" s="197">
        <f>PPCL_NG!L90+PPCL_Spot!L90+GT_NG!L90+GT_Spot!L90+Bawana_NG!L90+Bawana_RLNG!L90+Bawana_Spot!L90</f>
        <v>21.970000000000002</v>
      </c>
      <c r="L90" s="197">
        <f>PPCL_NG!S90+PPCL_Spot!S90+GT_NG!S90+GT_Spot!S90+Bawana_NG!S90+Bawana_RLNG!S90+Bawana_Spot!S90</f>
        <v>21.969999896527661</v>
      </c>
      <c r="M90" s="198">
        <f t="shared" si="9"/>
        <v>1.0347234180585474E-7</v>
      </c>
      <c r="N90" s="197">
        <f>PPCL_NG!M90+PPCL_Spot!M90+GT_NG!M90+GT_Spot!M90+Bawana_NG!M90+Bawana_RLNG!M90+Bawana_Spot!M90</f>
        <v>65.510000000000005</v>
      </c>
      <c r="O90" s="197">
        <f>PPCL_NG!T90+PPCL_Spot!T90+GT_NG!T90+GT_Spot!T90+Bawana_NG!T90+Bawana_RLNG!T90+Bawana_Spot!T90</f>
        <v>65.50999901729044</v>
      </c>
      <c r="P90" s="198">
        <f t="shared" si="10"/>
        <v>9.8270956527812814E-7</v>
      </c>
      <c r="Q90" s="198">
        <f t="shared" si="11"/>
        <v>3.4638958368304884E-14</v>
      </c>
    </row>
    <row r="91" spans="1:17">
      <c r="A91" s="33" t="s">
        <v>133</v>
      </c>
      <c r="B91" s="197">
        <f>PPCL_NG!I91+PPCL_Spot!I91+GT_NG!I91+GT_Spot!I91+Bawana_NG!I91+Bawana_RLNG!I91+Bawana_Spot!I91</f>
        <v>93.75</v>
      </c>
      <c r="C91" s="197">
        <f>PPCL_NG!P91+PPCL_Spot!P91+GT_NG!P91+GT_Spot!P91+Bawana_NG!P91+Bawana_RLNG!P91+Bawana_Spot!P91</f>
        <v>93.749999190916654</v>
      </c>
      <c r="D91" s="198">
        <f t="shared" si="6"/>
        <v>8.090833460983049E-7</v>
      </c>
      <c r="E91" s="197">
        <f>PPCL_NG!J91+PPCL_Spot!J91+GT_NG!J91+GT_Spot!J91+Bawana_NG!J91+Bawana_RLNG!J91+Bawana_Spot!J91</f>
        <v>54.220000000000006</v>
      </c>
      <c r="F91" s="197">
        <f>PPCL_NG!Q91+PPCL_Spot!Q91+GT_NG!Q91+GT_Spot!Q91+Bawana_NG!Q91+Bawana_RLNG!Q91+Bawana_Spot!Q91</f>
        <v>54.219998333336449</v>
      </c>
      <c r="G91" s="198">
        <f t="shared" si="7"/>
        <v>1.6666635573869826E-6</v>
      </c>
      <c r="H91" s="197">
        <f>PPCL_NG!K91+PPCL_Spot!K91+GT_NG!K91+GT_Spot!K91+Bawana_NG!K91+Bawana_RLNG!K91+Bawana_Spot!K91</f>
        <v>5.57</v>
      </c>
      <c r="I91" s="197">
        <f>PPCL_NG!R91+PPCL_Spot!R91+GT_NG!R91+GT_Spot!R91+Bawana_NG!R91+Bawana_RLNG!R91+Bawana_Spot!R91</f>
        <v>5.5700035619287762</v>
      </c>
      <c r="J91" s="198">
        <f t="shared" si="8"/>
        <v>-3.561928775930312E-6</v>
      </c>
      <c r="K91" s="197">
        <f>PPCL_NG!L91+PPCL_Spot!L91+GT_NG!L91+GT_Spot!L91+Bawana_NG!L91+Bawana_RLNG!L91+Bawana_Spot!L91</f>
        <v>21.970000000000002</v>
      </c>
      <c r="L91" s="197">
        <f>PPCL_NG!S91+PPCL_Spot!S91+GT_NG!S91+GT_Spot!S91+Bawana_NG!S91+Bawana_RLNG!S91+Bawana_Spot!S91</f>
        <v>21.969999896527661</v>
      </c>
      <c r="M91" s="198">
        <f t="shared" si="9"/>
        <v>1.0347234180585474E-7</v>
      </c>
      <c r="N91" s="197">
        <f>PPCL_NG!M91+PPCL_Spot!M91+GT_NG!M91+GT_Spot!M91+Bawana_NG!M91+Bawana_RLNG!M91+Bawana_Spot!M91</f>
        <v>65.510000000000005</v>
      </c>
      <c r="O91" s="197">
        <f>PPCL_NG!T91+PPCL_Spot!T91+GT_NG!T91+GT_Spot!T91+Bawana_NG!T91+Bawana_RLNG!T91+Bawana_Spot!T91</f>
        <v>65.50999901729044</v>
      </c>
      <c r="P91" s="198">
        <f t="shared" si="10"/>
        <v>9.8270956527812814E-7</v>
      </c>
      <c r="Q91" s="198">
        <f t="shared" si="11"/>
        <v>3.4638958368304884E-14</v>
      </c>
    </row>
    <row r="92" spans="1:17">
      <c r="A92" s="33" t="s">
        <v>134</v>
      </c>
      <c r="B92" s="197">
        <f>PPCL_NG!I92+PPCL_Spot!I92+GT_NG!I92+GT_Spot!I92+Bawana_NG!I92+Bawana_RLNG!I92+Bawana_Spot!I92</f>
        <v>93.75</v>
      </c>
      <c r="C92" s="197">
        <f>PPCL_NG!P92+PPCL_Spot!P92+GT_NG!P92+GT_Spot!P92+Bawana_NG!P92+Bawana_RLNG!P92+Bawana_Spot!P92</f>
        <v>93.749999190916654</v>
      </c>
      <c r="D92" s="198">
        <f t="shared" si="6"/>
        <v>8.090833460983049E-7</v>
      </c>
      <c r="E92" s="197">
        <f>PPCL_NG!J92+PPCL_Spot!J92+GT_NG!J92+GT_Spot!J92+Bawana_NG!J92+Bawana_RLNG!J92+Bawana_Spot!J92</f>
        <v>54.220000000000006</v>
      </c>
      <c r="F92" s="197">
        <f>PPCL_NG!Q92+PPCL_Spot!Q92+GT_NG!Q92+GT_Spot!Q92+Bawana_NG!Q92+Bawana_RLNG!Q92+Bawana_Spot!Q92</f>
        <v>54.219998333336449</v>
      </c>
      <c r="G92" s="198">
        <f t="shared" si="7"/>
        <v>1.6666635573869826E-6</v>
      </c>
      <c r="H92" s="197">
        <f>PPCL_NG!K92+PPCL_Spot!K92+GT_NG!K92+GT_Spot!K92+Bawana_NG!K92+Bawana_RLNG!K92+Bawana_Spot!K92</f>
        <v>5.57</v>
      </c>
      <c r="I92" s="197">
        <f>PPCL_NG!R92+PPCL_Spot!R92+GT_NG!R92+GT_Spot!R92+Bawana_NG!R92+Bawana_RLNG!R92+Bawana_Spot!R92</f>
        <v>5.5700035619287762</v>
      </c>
      <c r="J92" s="198">
        <f t="shared" si="8"/>
        <v>-3.561928775930312E-6</v>
      </c>
      <c r="K92" s="197">
        <f>PPCL_NG!L92+PPCL_Spot!L92+GT_NG!L92+GT_Spot!L92+Bawana_NG!L92+Bawana_RLNG!L92+Bawana_Spot!L92</f>
        <v>21.970000000000002</v>
      </c>
      <c r="L92" s="197">
        <f>PPCL_NG!S92+PPCL_Spot!S92+GT_NG!S92+GT_Spot!S92+Bawana_NG!S92+Bawana_RLNG!S92+Bawana_Spot!S92</f>
        <v>21.969999896527661</v>
      </c>
      <c r="M92" s="198">
        <f t="shared" si="9"/>
        <v>1.0347234180585474E-7</v>
      </c>
      <c r="N92" s="197">
        <f>PPCL_NG!M92+PPCL_Spot!M92+GT_NG!M92+GT_Spot!M92+Bawana_NG!M92+Bawana_RLNG!M92+Bawana_Spot!M92</f>
        <v>65.510000000000005</v>
      </c>
      <c r="O92" s="197">
        <f>PPCL_NG!T92+PPCL_Spot!T92+GT_NG!T92+GT_Spot!T92+Bawana_NG!T92+Bawana_RLNG!T92+Bawana_Spot!T92</f>
        <v>65.50999901729044</v>
      </c>
      <c r="P92" s="198">
        <f t="shared" si="10"/>
        <v>9.8270956527812814E-7</v>
      </c>
      <c r="Q92" s="198">
        <f t="shared" si="11"/>
        <v>3.4638958368304884E-14</v>
      </c>
    </row>
    <row r="93" spans="1:17">
      <c r="A93" s="33" t="s">
        <v>135</v>
      </c>
      <c r="B93" s="197">
        <f>PPCL_NG!I93+PPCL_Spot!I93+GT_NG!I93+GT_Spot!I93+Bawana_NG!I93+Bawana_RLNG!I93+Bawana_Spot!I93</f>
        <v>93.75</v>
      </c>
      <c r="C93" s="197">
        <f>PPCL_NG!P93+PPCL_Spot!P93+GT_NG!P93+GT_Spot!P93+Bawana_NG!P93+Bawana_RLNG!P93+Bawana_Spot!P93</f>
        <v>93.749999190916654</v>
      </c>
      <c r="D93" s="198">
        <f t="shared" si="6"/>
        <v>8.090833460983049E-7</v>
      </c>
      <c r="E93" s="197">
        <f>PPCL_NG!J93+PPCL_Spot!J93+GT_NG!J93+GT_Spot!J93+Bawana_NG!J93+Bawana_RLNG!J93+Bawana_Spot!J93</f>
        <v>54.220000000000006</v>
      </c>
      <c r="F93" s="197">
        <f>PPCL_NG!Q93+PPCL_Spot!Q93+GT_NG!Q93+GT_Spot!Q93+Bawana_NG!Q93+Bawana_RLNG!Q93+Bawana_Spot!Q93</f>
        <v>54.219998333336449</v>
      </c>
      <c r="G93" s="198">
        <f t="shared" si="7"/>
        <v>1.6666635573869826E-6</v>
      </c>
      <c r="H93" s="197">
        <f>PPCL_NG!K93+PPCL_Spot!K93+GT_NG!K93+GT_Spot!K93+Bawana_NG!K93+Bawana_RLNG!K93+Bawana_Spot!K93</f>
        <v>5.57</v>
      </c>
      <c r="I93" s="197">
        <f>PPCL_NG!R93+PPCL_Spot!R93+GT_NG!R93+GT_Spot!R93+Bawana_NG!R93+Bawana_RLNG!R93+Bawana_Spot!R93</f>
        <v>5.5700035619287762</v>
      </c>
      <c r="J93" s="198">
        <f t="shared" si="8"/>
        <v>-3.561928775930312E-6</v>
      </c>
      <c r="K93" s="197">
        <f>PPCL_NG!L93+PPCL_Spot!L93+GT_NG!L93+GT_Spot!L93+Bawana_NG!L93+Bawana_RLNG!L93+Bawana_Spot!L93</f>
        <v>21.970000000000002</v>
      </c>
      <c r="L93" s="197">
        <f>PPCL_NG!S93+PPCL_Spot!S93+GT_NG!S93+GT_Spot!S93+Bawana_NG!S93+Bawana_RLNG!S93+Bawana_Spot!S93</f>
        <v>21.969999896527661</v>
      </c>
      <c r="M93" s="198">
        <f t="shared" si="9"/>
        <v>1.0347234180585474E-7</v>
      </c>
      <c r="N93" s="197">
        <f>PPCL_NG!M93+PPCL_Spot!M93+GT_NG!M93+GT_Spot!M93+Bawana_NG!M93+Bawana_RLNG!M93+Bawana_Spot!M93</f>
        <v>65.510000000000005</v>
      </c>
      <c r="O93" s="197">
        <f>PPCL_NG!T93+PPCL_Spot!T93+GT_NG!T93+GT_Spot!T93+Bawana_NG!T93+Bawana_RLNG!T93+Bawana_Spot!T93</f>
        <v>65.50999901729044</v>
      </c>
      <c r="P93" s="198">
        <f t="shared" si="10"/>
        <v>9.8270956527812814E-7</v>
      </c>
      <c r="Q93" s="198">
        <f t="shared" si="11"/>
        <v>3.4638958368304884E-14</v>
      </c>
    </row>
    <row r="94" spans="1:17">
      <c r="A94" s="33" t="s">
        <v>136</v>
      </c>
      <c r="B94" s="197">
        <f>PPCL_NG!I94+PPCL_Spot!I94+GT_NG!I94+GT_Spot!I94+Bawana_NG!I94+Bawana_RLNG!I94+Bawana_Spot!I94</f>
        <v>93.75</v>
      </c>
      <c r="C94" s="197">
        <f>PPCL_NG!P94+PPCL_Spot!P94+GT_NG!P94+GT_Spot!P94+Bawana_NG!P94+Bawana_RLNG!P94+Bawana_Spot!P94</f>
        <v>93.749999190916654</v>
      </c>
      <c r="D94" s="198">
        <f t="shared" si="6"/>
        <v>8.090833460983049E-7</v>
      </c>
      <c r="E94" s="197">
        <f>PPCL_NG!J94+PPCL_Spot!J94+GT_NG!J94+GT_Spot!J94+Bawana_NG!J94+Bawana_RLNG!J94+Bawana_Spot!J94</f>
        <v>54.220000000000006</v>
      </c>
      <c r="F94" s="197">
        <f>PPCL_NG!Q94+PPCL_Spot!Q94+GT_NG!Q94+GT_Spot!Q94+Bawana_NG!Q94+Bawana_RLNG!Q94+Bawana_Spot!Q94</f>
        <v>54.219998333336449</v>
      </c>
      <c r="G94" s="198">
        <f t="shared" si="7"/>
        <v>1.6666635573869826E-6</v>
      </c>
      <c r="H94" s="197">
        <f>PPCL_NG!K94+PPCL_Spot!K94+GT_NG!K94+GT_Spot!K94+Bawana_NG!K94+Bawana_RLNG!K94+Bawana_Spot!K94</f>
        <v>5.57</v>
      </c>
      <c r="I94" s="197">
        <f>PPCL_NG!R94+PPCL_Spot!R94+GT_NG!R94+GT_Spot!R94+Bawana_NG!R94+Bawana_RLNG!R94+Bawana_Spot!R94</f>
        <v>5.5700035619287762</v>
      </c>
      <c r="J94" s="198">
        <f t="shared" si="8"/>
        <v>-3.561928775930312E-6</v>
      </c>
      <c r="K94" s="197">
        <f>PPCL_NG!L94+PPCL_Spot!L94+GT_NG!L94+GT_Spot!L94+Bawana_NG!L94+Bawana_RLNG!L94+Bawana_Spot!L94</f>
        <v>21.970000000000002</v>
      </c>
      <c r="L94" s="197">
        <f>PPCL_NG!S94+PPCL_Spot!S94+GT_NG!S94+GT_Spot!S94+Bawana_NG!S94+Bawana_RLNG!S94+Bawana_Spot!S94</f>
        <v>21.969999896527661</v>
      </c>
      <c r="M94" s="198">
        <f t="shared" si="9"/>
        <v>1.0347234180585474E-7</v>
      </c>
      <c r="N94" s="197">
        <f>PPCL_NG!M94+PPCL_Spot!M94+GT_NG!M94+GT_Spot!M94+Bawana_NG!M94+Bawana_RLNG!M94+Bawana_Spot!M94</f>
        <v>65.510000000000005</v>
      </c>
      <c r="O94" s="197">
        <f>PPCL_NG!T94+PPCL_Spot!T94+GT_NG!T94+GT_Spot!T94+Bawana_NG!T94+Bawana_RLNG!T94+Bawana_Spot!T94</f>
        <v>65.50999901729044</v>
      </c>
      <c r="P94" s="198">
        <f t="shared" si="10"/>
        <v>9.8270956527812814E-7</v>
      </c>
      <c r="Q94" s="198">
        <f t="shared" si="11"/>
        <v>3.4638958368304884E-14</v>
      </c>
    </row>
    <row r="95" spans="1:17">
      <c r="A95" s="33" t="s">
        <v>137</v>
      </c>
      <c r="B95" s="197">
        <f>PPCL_NG!I95+PPCL_Spot!I95+GT_NG!I95+GT_Spot!I95+Bawana_NG!I95+Bawana_RLNG!I95+Bawana_Spot!I95</f>
        <v>93.75</v>
      </c>
      <c r="C95" s="197">
        <f>PPCL_NG!P95+PPCL_Spot!P95+GT_NG!P95+GT_Spot!P95+Bawana_NG!P95+Bawana_RLNG!P95+Bawana_Spot!P95</f>
        <v>93.749999190916654</v>
      </c>
      <c r="D95" s="198">
        <f t="shared" si="6"/>
        <v>8.090833460983049E-7</v>
      </c>
      <c r="E95" s="197">
        <f>PPCL_NG!J95+PPCL_Spot!J95+GT_NG!J95+GT_Spot!J95+Bawana_NG!J95+Bawana_RLNG!J95+Bawana_Spot!J95</f>
        <v>54.220000000000006</v>
      </c>
      <c r="F95" s="197">
        <f>PPCL_NG!Q95+PPCL_Spot!Q95+GT_NG!Q95+GT_Spot!Q95+Bawana_NG!Q95+Bawana_RLNG!Q95+Bawana_Spot!Q95</f>
        <v>54.219998333336449</v>
      </c>
      <c r="G95" s="198">
        <f t="shared" si="7"/>
        <v>1.6666635573869826E-6</v>
      </c>
      <c r="H95" s="197">
        <f>PPCL_NG!K95+PPCL_Spot!K95+GT_NG!K95+GT_Spot!K95+Bawana_NG!K95+Bawana_RLNG!K95+Bawana_Spot!K95</f>
        <v>5.57</v>
      </c>
      <c r="I95" s="197">
        <f>PPCL_NG!R95+PPCL_Spot!R95+GT_NG!R95+GT_Spot!R95+Bawana_NG!R95+Bawana_RLNG!R95+Bawana_Spot!R95</f>
        <v>5.5700035619287762</v>
      </c>
      <c r="J95" s="198">
        <f t="shared" si="8"/>
        <v>-3.561928775930312E-6</v>
      </c>
      <c r="K95" s="197">
        <f>PPCL_NG!L95+PPCL_Spot!L95+GT_NG!L95+GT_Spot!L95+Bawana_NG!L95+Bawana_RLNG!L95+Bawana_Spot!L95</f>
        <v>21.970000000000002</v>
      </c>
      <c r="L95" s="197">
        <f>PPCL_NG!S95+PPCL_Spot!S95+GT_NG!S95+GT_Spot!S95+Bawana_NG!S95+Bawana_RLNG!S95+Bawana_Spot!S95</f>
        <v>21.969999896527661</v>
      </c>
      <c r="M95" s="198">
        <f t="shared" si="9"/>
        <v>1.0347234180585474E-7</v>
      </c>
      <c r="N95" s="197">
        <f>PPCL_NG!M95+PPCL_Spot!M95+GT_NG!M95+GT_Spot!M95+Bawana_NG!M95+Bawana_RLNG!M95+Bawana_Spot!M95</f>
        <v>65.510000000000005</v>
      </c>
      <c r="O95" s="197">
        <f>PPCL_NG!T95+PPCL_Spot!T95+GT_NG!T95+GT_Spot!T95+Bawana_NG!T95+Bawana_RLNG!T95+Bawana_Spot!T95</f>
        <v>65.50999901729044</v>
      </c>
      <c r="P95" s="198">
        <f t="shared" si="10"/>
        <v>9.8270956527812814E-7</v>
      </c>
      <c r="Q95" s="198">
        <f t="shared" si="11"/>
        <v>3.4638958368304884E-14</v>
      </c>
    </row>
    <row r="96" spans="1:17">
      <c r="A96" s="33" t="s">
        <v>138</v>
      </c>
      <c r="B96" s="197">
        <f>PPCL_NG!I96+PPCL_Spot!I96+GT_NG!I96+GT_Spot!I96+Bawana_NG!I96+Bawana_RLNG!I96+Bawana_Spot!I96</f>
        <v>93.75</v>
      </c>
      <c r="C96" s="197">
        <f>PPCL_NG!P96+PPCL_Spot!P96+GT_NG!P96+GT_Spot!P96+Bawana_NG!P96+Bawana_RLNG!P96+Bawana_Spot!P96</f>
        <v>93.749999190916654</v>
      </c>
      <c r="D96" s="198">
        <f t="shared" si="6"/>
        <v>8.090833460983049E-7</v>
      </c>
      <c r="E96" s="197">
        <f>PPCL_NG!J96+PPCL_Spot!J96+GT_NG!J96+GT_Spot!J96+Bawana_NG!J96+Bawana_RLNG!J96+Bawana_Spot!J96</f>
        <v>54.220000000000006</v>
      </c>
      <c r="F96" s="197">
        <f>PPCL_NG!Q96+PPCL_Spot!Q96+GT_NG!Q96+GT_Spot!Q96+Bawana_NG!Q96+Bawana_RLNG!Q96+Bawana_Spot!Q96</f>
        <v>54.219998333336449</v>
      </c>
      <c r="G96" s="198">
        <f t="shared" si="7"/>
        <v>1.6666635573869826E-6</v>
      </c>
      <c r="H96" s="197">
        <f>PPCL_NG!K96+PPCL_Spot!K96+GT_NG!K96+GT_Spot!K96+Bawana_NG!K96+Bawana_RLNG!K96+Bawana_Spot!K96</f>
        <v>5.57</v>
      </c>
      <c r="I96" s="197">
        <f>PPCL_NG!R96+PPCL_Spot!R96+GT_NG!R96+GT_Spot!R96+Bawana_NG!R96+Bawana_RLNG!R96+Bawana_Spot!R96</f>
        <v>5.5700035619287762</v>
      </c>
      <c r="J96" s="198">
        <f t="shared" si="8"/>
        <v>-3.561928775930312E-6</v>
      </c>
      <c r="K96" s="197">
        <f>PPCL_NG!L96+PPCL_Spot!L96+GT_NG!L96+GT_Spot!L96+Bawana_NG!L96+Bawana_RLNG!L96+Bawana_Spot!L96</f>
        <v>21.970000000000002</v>
      </c>
      <c r="L96" s="197">
        <f>PPCL_NG!S96+PPCL_Spot!S96+GT_NG!S96+GT_Spot!S96+Bawana_NG!S96+Bawana_RLNG!S96+Bawana_Spot!S96</f>
        <v>21.969999896527661</v>
      </c>
      <c r="M96" s="198">
        <f t="shared" si="9"/>
        <v>1.0347234180585474E-7</v>
      </c>
      <c r="N96" s="197">
        <f>PPCL_NG!M96+PPCL_Spot!M96+GT_NG!M96+GT_Spot!M96+Bawana_NG!M96+Bawana_RLNG!M96+Bawana_Spot!M96</f>
        <v>65.510000000000005</v>
      </c>
      <c r="O96" s="197">
        <f>PPCL_NG!T96+PPCL_Spot!T96+GT_NG!T96+GT_Spot!T96+Bawana_NG!T96+Bawana_RLNG!T96+Bawana_Spot!T96</f>
        <v>65.50999901729044</v>
      </c>
      <c r="P96" s="198">
        <f t="shared" si="10"/>
        <v>9.8270956527812814E-7</v>
      </c>
      <c r="Q96" s="198">
        <f t="shared" si="11"/>
        <v>3.4638958368304884E-14</v>
      </c>
    </row>
    <row r="97" spans="1:17">
      <c r="A97" s="33" t="s">
        <v>139</v>
      </c>
      <c r="B97" s="197">
        <f>PPCL_NG!I97+PPCL_Spot!I97+GT_NG!I97+GT_Spot!I97+Bawana_NG!I97+Bawana_RLNG!I97+Bawana_Spot!I97</f>
        <v>93.75</v>
      </c>
      <c r="C97" s="197">
        <f>PPCL_NG!P97+PPCL_Spot!P97+GT_NG!P97+GT_Spot!P97+Bawana_NG!P97+Bawana_RLNG!P97+Bawana_Spot!P97</f>
        <v>93.749999190916654</v>
      </c>
      <c r="D97" s="198">
        <f t="shared" si="6"/>
        <v>8.090833460983049E-7</v>
      </c>
      <c r="E97" s="197">
        <f>PPCL_NG!J97+PPCL_Spot!J97+GT_NG!J97+GT_Spot!J97+Bawana_NG!J97+Bawana_RLNG!J97+Bawana_Spot!J97</f>
        <v>54.220000000000006</v>
      </c>
      <c r="F97" s="197">
        <f>PPCL_NG!Q97+PPCL_Spot!Q97+GT_NG!Q97+GT_Spot!Q97+Bawana_NG!Q97+Bawana_RLNG!Q97+Bawana_Spot!Q97</f>
        <v>54.219998333336449</v>
      </c>
      <c r="G97" s="198">
        <f t="shared" si="7"/>
        <v>1.6666635573869826E-6</v>
      </c>
      <c r="H97" s="197">
        <f>PPCL_NG!K97+PPCL_Spot!K97+GT_NG!K97+GT_Spot!K97+Bawana_NG!K97+Bawana_RLNG!K97+Bawana_Spot!K97</f>
        <v>5.57</v>
      </c>
      <c r="I97" s="197">
        <f>PPCL_NG!R97+PPCL_Spot!R97+GT_NG!R97+GT_Spot!R97+Bawana_NG!R97+Bawana_RLNG!R97+Bawana_Spot!R97</f>
        <v>5.5700035619287762</v>
      </c>
      <c r="J97" s="198">
        <f t="shared" si="8"/>
        <v>-3.561928775930312E-6</v>
      </c>
      <c r="K97" s="197">
        <f>PPCL_NG!L97+PPCL_Spot!L97+GT_NG!L97+GT_Spot!L97+Bawana_NG!L97+Bawana_RLNG!L97+Bawana_Spot!L97</f>
        <v>21.970000000000002</v>
      </c>
      <c r="L97" s="197">
        <f>PPCL_NG!S97+PPCL_Spot!S97+GT_NG!S97+GT_Spot!S97+Bawana_NG!S97+Bawana_RLNG!S97+Bawana_Spot!S97</f>
        <v>21.969999896527661</v>
      </c>
      <c r="M97" s="198">
        <f t="shared" si="9"/>
        <v>1.0347234180585474E-7</v>
      </c>
      <c r="N97" s="197">
        <f>PPCL_NG!M97+PPCL_Spot!M97+GT_NG!M97+GT_Spot!M97+Bawana_NG!M97+Bawana_RLNG!M97+Bawana_Spot!M97</f>
        <v>65.510000000000005</v>
      </c>
      <c r="O97" s="197">
        <f>PPCL_NG!T97+PPCL_Spot!T97+GT_NG!T97+GT_Spot!T97+Bawana_NG!T97+Bawana_RLNG!T97+Bawana_Spot!T97</f>
        <v>65.50999901729044</v>
      </c>
      <c r="P97" s="198">
        <f t="shared" si="10"/>
        <v>9.8270956527812814E-7</v>
      </c>
      <c r="Q97" s="198">
        <f t="shared" si="11"/>
        <v>3.4638958368304884E-14</v>
      </c>
    </row>
    <row r="98" spans="1:17">
      <c r="A98" s="33" t="s">
        <v>140</v>
      </c>
      <c r="B98" s="197">
        <f>PPCL_NG!I98+PPCL_Spot!I98+GT_NG!I98+GT_Spot!I98+Bawana_NG!I98+Bawana_RLNG!I98+Bawana_Spot!I98</f>
        <v>93.75</v>
      </c>
      <c r="C98" s="197">
        <f>PPCL_NG!P98+PPCL_Spot!P98+GT_NG!P98+GT_Spot!P98+Bawana_NG!P98+Bawana_RLNG!P98+Bawana_Spot!P98</f>
        <v>93.749999190916654</v>
      </c>
      <c r="D98" s="198">
        <f t="shared" si="6"/>
        <v>8.090833460983049E-7</v>
      </c>
      <c r="E98" s="197">
        <f>PPCL_NG!J98+PPCL_Spot!J98+GT_NG!J98+GT_Spot!J98+Bawana_NG!J98+Bawana_RLNG!J98+Bawana_Spot!J98</f>
        <v>54.220000000000006</v>
      </c>
      <c r="F98" s="197">
        <f>PPCL_NG!Q98+PPCL_Spot!Q98+GT_NG!Q98+GT_Spot!Q98+Bawana_NG!Q98+Bawana_RLNG!Q98+Bawana_Spot!Q98</f>
        <v>54.219998333336449</v>
      </c>
      <c r="G98" s="198">
        <f t="shared" si="7"/>
        <v>1.6666635573869826E-6</v>
      </c>
      <c r="H98" s="197">
        <f>PPCL_NG!K98+PPCL_Spot!K98+GT_NG!K98+GT_Spot!K98+Bawana_NG!K98+Bawana_RLNG!K98+Bawana_Spot!K98</f>
        <v>5.57</v>
      </c>
      <c r="I98" s="197">
        <f>PPCL_NG!R98+PPCL_Spot!R98+GT_NG!R98+GT_Spot!R98+Bawana_NG!R98+Bawana_RLNG!R98+Bawana_Spot!R98</f>
        <v>5.5700035619287762</v>
      </c>
      <c r="J98" s="198">
        <f t="shared" si="8"/>
        <v>-3.561928775930312E-6</v>
      </c>
      <c r="K98" s="197">
        <f>PPCL_NG!L98+PPCL_Spot!L98+GT_NG!L98+GT_Spot!L98+Bawana_NG!L98+Bawana_RLNG!L98+Bawana_Spot!L98</f>
        <v>21.970000000000002</v>
      </c>
      <c r="L98" s="197">
        <f>PPCL_NG!S98+PPCL_Spot!S98+GT_NG!S98+GT_Spot!S98+Bawana_NG!S98+Bawana_RLNG!S98+Bawana_Spot!S98</f>
        <v>21.969999896527661</v>
      </c>
      <c r="M98" s="198">
        <f t="shared" si="9"/>
        <v>1.0347234180585474E-7</v>
      </c>
      <c r="N98" s="197">
        <f>PPCL_NG!M98+PPCL_Spot!M98+GT_NG!M98+GT_Spot!M98+Bawana_NG!M98+Bawana_RLNG!M98+Bawana_Spot!M98</f>
        <v>65.510000000000005</v>
      </c>
      <c r="O98" s="197">
        <f>PPCL_NG!T98+PPCL_Spot!T98+GT_NG!T98+GT_Spot!T98+Bawana_NG!T98+Bawana_RLNG!T98+Bawana_Spot!T98</f>
        <v>65.50999901729044</v>
      </c>
      <c r="P98" s="198">
        <f t="shared" si="10"/>
        <v>9.8270956527812814E-7</v>
      </c>
      <c r="Q98" s="198">
        <f t="shared" si="11"/>
        <v>3.4638958368304884E-14</v>
      </c>
    </row>
    <row r="99" spans="1:17">
      <c r="A99" s="33" t="s">
        <v>324</v>
      </c>
      <c r="B99" s="197">
        <f>PPCL_NG!I99+PPCL_Spot!I99+GT_NG!I99+GT_Spot!I99+Bawana_NG!I99+Bawana_RLNG!I99+Bawana_Spot!I99</f>
        <v>2.082122500000005</v>
      </c>
      <c r="C99" s="197">
        <f>PPCL_NG!P99+PPCL_Spot!P99+GT_NG!P99+GT_Spot!P99+Bawana_NG!P99+Bawana_RLNG!P99+Bawana_Spot!P99</f>
        <v>2.074888201710011</v>
      </c>
      <c r="D99" s="198">
        <f t="shared" si="6"/>
        <v>7.2342982899940012E-3</v>
      </c>
      <c r="E99" s="197">
        <f>PPCL_NG!J99+PPCL_Spot!J99+GT_NG!J99+GT_Spot!J99+Bawana_NG!J99+Bawana_RLNG!J99+Bawana_Spot!J99</f>
        <v>1.2013975000000017</v>
      </c>
      <c r="F99" s="197">
        <f>PPCL_NG!Q99+PPCL_Spot!Q99+GT_NG!Q99+GT_Spot!Q99+Bawana_NG!Q99+Bawana_RLNG!Q99+Bawana_Spot!Q99</f>
        <v>1.1972115432845891</v>
      </c>
      <c r="G99" s="198">
        <f t="shared" si="7"/>
        <v>4.1859567154125532E-3</v>
      </c>
      <c r="H99" s="197">
        <f>PPCL_NG!K99+PPCL_Spot!K99+GT_NG!K99+GT_Spot!K99+Bawana_NG!K99+Bawana_RLNG!K99+Bawana_Spot!K99</f>
        <v>0.1238475</v>
      </c>
      <c r="I99" s="197">
        <f>PPCL_NG!R99+PPCL_Spot!R99+GT_NG!R99+GT_Spot!R99+Bawana_NG!R99+Bawana_RLNG!R99+Bawana_Spot!R99</f>
        <v>0.12342378277150785</v>
      </c>
      <c r="J99" s="198">
        <f t="shared" si="8"/>
        <v>4.2371722849214588E-4</v>
      </c>
      <c r="K99" s="197">
        <f>PPCL_NG!L99+PPCL_Spot!L99+GT_NG!L99+GT_Spot!L99+Bawana_NG!L99+Bawana_RLNG!L99+Bawana_Spot!L99</f>
        <v>0.48684750000000088</v>
      </c>
      <c r="L99" s="197">
        <f>PPCL_NG!S99+PPCL_Spot!S99+GT_NG!S99+GT_Spot!S99+Bawana_NG!S99+Bawana_RLNG!S99+Bawana_Spot!S99</f>
        <v>0.48515231177211104</v>
      </c>
      <c r="M99" s="198">
        <f t="shared" si="9"/>
        <v>1.6951882278898323E-3</v>
      </c>
      <c r="N99" s="197">
        <f>PPCL_NG!M99+PPCL_Spot!M99+GT_NG!M99+GT_Spot!M99+Bawana_NG!M99+Bawana_RLNG!M99+Bawana_Spot!M99</f>
        <v>1.4516150000000005</v>
      </c>
      <c r="O99" s="197">
        <f>PPCL_NG!T99+PPCL_Spot!T99+GT_NG!T99+GT_Spot!T99+Bawana_NG!T99+Bawana_RLNG!T99+Bawana_Spot!T99</f>
        <v>1.4465591604617831</v>
      </c>
      <c r="P99" s="198">
        <f t="shared" si="10"/>
        <v>5.0558395382174215E-3</v>
      </c>
      <c r="Q99" s="198">
        <f t="shared" si="11"/>
        <v>1.8595000000005954E-2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566</v>
      </c>
      <c r="AA1" s="49" t="s">
        <v>236</v>
      </c>
      <c r="AB1" s="49" t="s">
        <v>368</v>
      </c>
      <c r="AC1" s="49" t="s">
        <v>567</v>
      </c>
      <c r="AD1" s="49" t="s">
        <v>568</v>
      </c>
      <c r="AE1" s="49" t="s">
        <v>569</v>
      </c>
      <c r="AF1" s="49" t="s">
        <v>570</v>
      </c>
      <c r="AG1" s="49" t="s">
        <v>571</v>
      </c>
      <c r="AH1" s="49" t="s">
        <v>572</v>
      </c>
      <c r="AI1" s="49" t="s">
        <v>573</v>
      </c>
      <c r="AJ1" s="49" t="s">
        <v>574</v>
      </c>
      <c r="AK1" s="49" t="s">
        <v>575</v>
      </c>
      <c r="AL1" s="49" t="s">
        <v>576</v>
      </c>
      <c r="AM1" s="49" t="s">
        <v>577</v>
      </c>
      <c r="AN1" s="49" t="s">
        <v>578</v>
      </c>
      <c r="AO1" s="49" t="s">
        <v>579</v>
      </c>
      <c r="AP1" s="49" t="s">
        <v>311</v>
      </c>
      <c r="AQ1" s="49" t="s">
        <v>250</v>
      </c>
      <c r="AR1" s="49" t="s">
        <v>580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18.72</v>
      </c>
      <c r="C3" s="21"/>
      <c r="D3" s="21"/>
      <c r="E3" s="21"/>
      <c r="F3" s="21"/>
      <c r="G3" s="21"/>
      <c r="H3" s="21"/>
      <c r="I3" s="21"/>
      <c r="J3" s="21">
        <v>6.1267902481104981</v>
      </c>
      <c r="K3" s="23">
        <f>SUM(C3:J3)</f>
        <v>6.1267902481104981</v>
      </c>
      <c r="L3" s="22">
        <f>U3+V3</f>
        <v>11.49794303228737</v>
      </c>
      <c r="M3" s="39">
        <f>K3+L3</f>
        <v>17.624733280397869</v>
      </c>
      <c r="O3" s="37">
        <f>-SUM(P3:S3,U3)</f>
        <v>-7.1989785415298355</v>
      </c>
      <c r="P3" s="37">
        <f t="shared" ref="P3:P34" si="0">SUMPRODUCT($X3:$AQ3,$X$103:$AQ$103)+D3</f>
        <v>0.61267902481104974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6.5862995167187854</v>
      </c>
      <c r="T3">
        <v>2</v>
      </c>
      <c r="U3" s="45">
        <f>IFERROR(-HLOOKUP($U$1,IEX!$W$2:$BH$98,T3,FALSE),0)</f>
        <v>0</v>
      </c>
      <c r="V3" s="46">
        <f>SUM(X3:AQ3)</f>
        <v>11.49794303228737</v>
      </c>
      <c r="W3" s="52"/>
      <c r="X3" s="46">
        <v>0</v>
      </c>
      <c r="Y3" s="46">
        <v>2.0422634160368327</v>
      </c>
      <c r="Z3" s="46">
        <v>1.0926109275797056</v>
      </c>
      <c r="AA3" s="46">
        <v>1.0211317080184164</v>
      </c>
      <c r="AB3" s="46">
        <v>1.0211317080184164</v>
      </c>
      <c r="AC3" s="46">
        <v>1.123244878820258</v>
      </c>
      <c r="AD3" s="46">
        <v>0.51056585400920818</v>
      </c>
      <c r="AE3" s="46">
        <v>0.45950926860828734</v>
      </c>
      <c r="AF3" s="46">
        <v>0.40845268320736655</v>
      </c>
      <c r="AG3" s="46">
        <v>0.30633951240552487</v>
      </c>
      <c r="AH3" s="46">
        <v>0.20422634160368328</v>
      </c>
      <c r="AI3" s="46">
        <v>0.35739609780644571</v>
      </c>
      <c r="AJ3" s="46">
        <v>0.30633951240552487</v>
      </c>
      <c r="AK3" s="46">
        <v>0.30633951240552487</v>
      </c>
      <c r="AL3" s="46">
        <v>0.51056585400920818</v>
      </c>
      <c r="AM3" s="46">
        <v>0.40845268320736655</v>
      </c>
      <c r="AN3" s="46">
        <v>0.40845268320736655</v>
      </c>
      <c r="AO3" s="46">
        <v>0.39824136612718236</v>
      </c>
      <c r="AP3" s="46">
        <v>0.30633951240552487</v>
      </c>
      <c r="AQ3" s="46">
        <v>0.30633951240552487</v>
      </c>
      <c r="AR3" s="46">
        <v>0.30633951240552487</v>
      </c>
      <c r="AS3" s="46">
        <v>0.25528292700460409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18.589599999999997</v>
      </c>
      <c r="C4" s="21"/>
      <c r="D4" s="21"/>
      <c r="E4" s="21"/>
      <c r="F4" s="21"/>
      <c r="G4" s="21"/>
      <c r="H4" s="21"/>
      <c r="I4" s="21"/>
      <c r="J4" s="21">
        <v>6.1267902481104981</v>
      </c>
      <c r="K4" s="23">
        <f t="shared" ref="K4:K67" si="4">SUM(C4:J4)</f>
        <v>6.1267902481104981</v>
      </c>
      <c r="L4" s="22">
        <f t="shared" ref="L4:L67" si="5">U4+V4</f>
        <v>11.49794303228737</v>
      </c>
      <c r="M4" s="39">
        <f t="shared" ref="M4:M67" si="6">K4+L4</f>
        <v>17.624733280397869</v>
      </c>
      <c r="O4" s="37">
        <f t="shared" ref="O4:O67" si="7">-SUM(P4:S4,U4)</f>
        <v>-7.1989785415298355</v>
      </c>
      <c r="P4" s="37">
        <f t="shared" si="0"/>
        <v>0.61267902481104974</v>
      </c>
      <c r="Q4" s="37">
        <f t="shared" si="1"/>
        <v>0</v>
      </c>
      <c r="R4" s="37">
        <f t="shared" si="2"/>
        <v>0</v>
      </c>
      <c r="S4" s="37">
        <f t="shared" si="3"/>
        <v>6.5862995167187854</v>
      </c>
      <c r="T4">
        <v>3</v>
      </c>
      <c r="U4" s="45">
        <f>IFERROR(-HLOOKUP($U$1,IEX!$W$2:$BH$98,T4,FALSE),0)</f>
        <v>0</v>
      </c>
      <c r="V4" s="46">
        <f t="shared" ref="V4:V67" si="8">SUM(X4:AQ4)</f>
        <v>11.49794303228737</v>
      </c>
      <c r="W4" s="52"/>
      <c r="X4" s="46">
        <v>0</v>
      </c>
      <c r="Y4" s="46">
        <v>2.0422634160368327</v>
      </c>
      <c r="Z4" s="46">
        <v>1.0926109275797056</v>
      </c>
      <c r="AA4" s="46">
        <v>1.0211317080184164</v>
      </c>
      <c r="AB4" s="46">
        <v>1.0211317080184164</v>
      </c>
      <c r="AC4" s="46">
        <v>1.123244878820258</v>
      </c>
      <c r="AD4" s="46">
        <v>0.51056585400920818</v>
      </c>
      <c r="AE4" s="46">
        <v>0.45950926860828734</v>
      </c>
      <c r="AF4" s="46">
        <v>0.40845268320736655</v>
      </c>
      <c r="AG4" s="46">
        <v>0.30633951240552487</v>
      </c>
      <c r="AH4" s="46">
        <v>0.20422634160368328</v>
      </c>
      <c r="AI4" s="46">
        <v>0.35739609780644571</v>
      </c>
      <c r="AJ4" s="46">
        <v>0.30633951240552487</v>
      </c>
      <c r="AK4" s="46">
        <v>0.30633951240552487</v>
      </c>
      <c r="AL4" s="46">
        <v>0.51056585400920818</v>
      </c>
      <c r="AM4" s="46">
        <v>0.40845268320736655</v>
      </c>
      <c r="AN4" s="46">
        <v>0.40845268320736655</v>
      </c>
      <c r="AO4" s="46">
        <v>0.39824136612718236</v>
      </c>
      <c r="AP4" s="46">
        <v>0.30633951240552487</v>
      </c>
      <c r="AQ4" s="46">
        <v>0.30633951240552487</v>
      </c>
      <c r="AR4" s="46">
        <v>0.30633951240552487</v>
      </c>
      <c r="AS4" s="46">
        <v>0.25528292700460409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18.834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18.612400000000001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18.767199999999999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18.977599999999999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19.049599999999998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19.114799999999999</v>
      </c>
      <c r="C10" s="21"/>
      <c r="D10" s="21"/>
      <c r="E10" s="21"/>
      <c r="F10" s="21"/>
      <c r="G10" s="21"/>
      <c r="H10" s="21"/>
      <c r="I10" s="21"/>
      <c r="J10" s="21">
        <v>6.1267902481104981</v>
      </c>
      <c r="K10" s="23">
        <f t="shared" si="4"/>
        <v>6.1267902481104981</v>
      </c>
      <c r="L10" s="22">
        <f t="shared" si="5"/>
        <v>11.49794303228737</v>
      </c>
      <c r="M10" s="39">
        <f t="shared" si="6"/>
        <v>17.624733280397869</v>
      </c>
      <c r="O10" s="37">
        <f t="shared" si="7"/>
        <v>-7.1989785415298355</v>
      </c>
      <c r="P10" s="37">
        <f t="shared" si="0"/>
        <v>0.61267902481104974</v>
      </c>
      <c r="Q10" s="37">
        <f t="shared" si="1"/>
        <v>0</v>
      </c>
      <c r="R10" s="37">
        <f t="shared" si="2"/>
        <v>0</v>
      </c>
      <c r="S10" s="37">
        <f t="shared" si="3"/>
        <v>6.5862995167187854</v>
      </c>
      <c r="T10">
        <v>9</v>
      </c>
      <c r="U10" s="45">
        <f>IFERROR(-HLOOKUP($U$1,IEX!$W$2:$BH$98,T10,FALSE),0)</f>
        <v>0</v>
      </c>
      <c r="V10" s="46">
        <f t="shared" si="8"/>
        <v>11.49794303228737</v>
      </c>
      <c r="W10" s="52"/>
      <c r="X10" s="46">
        <v>0</v>
      </c>
      <c r="Y10" s="46">
        <v>2.0422634160368327</v>
      </c>
      <c r="Z10" s="46">
        <v>1.0926109275797056</v>
      </c>
      <c r="AA10" s="46">
        <v>1.0211317080184164</v>
      </c>
      <c r="AB10" s="46">
        <v>1.0211317080184164</v>
      </c>
      <c r="AC10" s="46">
        <v>1.123244878820258</v>
      </c>
      <c r="AD10" s="46">
        <v>0.51056585400920818</v>
      </c>
      <c r="AE10" s="46">
        <v>0.45950926860828734</v>
      </c>
      <c r="AF10" s="46">
        <v>0.40845268320736655</v>
      </c>
      <c r="AG10" s="46">
        <v>0.30633951240552487</v>
      </c>
      <c r="AH10" s="46">
        <v>0.20422634160368328</v>
      </c>
      <c r="AI10" s="46">
        <v>0.35739609780644571</v>
      </c>
      <c r="AJ10" s="46">
        <v>0.30633951240552487</v>
      </c>
      <c r="AK10" s="46">
        <v>0.30633951240552487</v>
      </c>
      <c r="AL10" s="46">
        <v>0.51056585400920818</v>
      </c>
      <c r="AM10" s="46">
        <v>0.40845268320736655</v>
      </c>
      <c r="AN10" s="46">
        <v>0.40845268320736655</v>
      </c>
      <c r="AO10" s="46">
        <v>0.39824136612718236</v>
      </c>
      <c r="AP10" s="46">
        <v>0.30633951240552487</v>
      </c>
      <c r="AQ10" s="46">
        <v>0.30633951240552487</v>
      </c>
      <c r="AR10" s="46">
        <v>0.30633951240552487</v>
      </c>
      <c r="AS10" s="46">
        <v>0.25528292700460409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18.8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18.37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18.898799999999998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18.442799999999998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18.325599999999998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19.026400000000002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18.852799999999998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18.976800000000001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18.248000000000001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18.299199999999999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17.718799999999998</v>
      </c>
      <c r="C21" s="21"/>
      <c r="D21" s="21"/>
      <c r="E21" s="21"/>
      <c r="F21" s="21"/>
      <c r="G21" s="21"/>
      <c r="H21" s="21"/>
      <c r="I21" s="21"/>
      <c r="J21" s="21">
        <v>5.9692756878158342</v>
      </c>
      <c r="K21" s="23">
        <f t="shared" si="4"/>
        <v>5.9692756878158342</v>
      </c>
      <c r="L21" s="22">
        <f t="shared" si="5"/>
        <v>11.202340707467719</v>
      </c>
      <c r="M21" s="39">
        <f t="shared" si="6"/>
        <v>17.171616395283554</v>
      </c>
      <c r="O21" s="37">
        <f t="shared" si="7"/>
        <v>-7.0138989331836052</v>
      </c>
      <c r="P21" s="37">
        <f t="shared" si="0"/>
        <v>0.59692756878158337</v>
      </c>
      <c r="Q21" s="37">
        <f t="shared" si="1"/>
        <v>0</v>
      </c>
      <c r="R21" s="37">
        <f t="shared" si="2"/>
        <v>0</v>
      </c>
      <c r="S21" s="37">
        <f t="shared" si="3"/>
        <v>6.4169713644020216</v>
      </c>
      <c r="T21">
        <v>20</v>
      </c>
      <c r="U21" s="45">
        <f>IFERROR(-HLOOKUP($U$1,IEX!$W$2:$BH$98,T21,FALSE),0)</f>
        <v>0</v>
      </c>
      <c r="V21" s="46">
        <f t="shared" si="8"/>
        <v>11.202340707467719</v>
      </c>
      <c r="W21" s="52"/>
      <c r="X21" s="46">
        <v>0</v>
      </c>
      <c r="Y21" s="46">
        <v>1.9897585626052781</v>
      </c>
      <c r="Z21" s="46">
        <v>1.0645208309938239</v>
      </c>
      <c r="AA21" s="46">
        <v>0.99487928130263903</v>
      </c>
      <c r="AB21" s="46">
        <v>0.99487928130263903</v>
      </c>
      <c r="AC21" s="46">
        <v>1.0943672094329031</v>
      </c>
      <c r="AD21" s="46">
        <v>0.49743964065131951</v>
      </c>
      <c r="AE21" s="46">
        <v>0.44769567658618759</v>
      </c>
      <c r="AF21" s="46">
        <v>0.3979517125210556</v>
      </c>
      <c r="AG21" s="46">
        <v>0.29846378439079169</v>
      </c>
      <c r="AH21" s="46">
        <v>0.1989758562605278</v>
      </c>
      <c r="AI21" s="46">
        <v>0.34820774845592362</v>
      </c>
      <c r="AJ21" s="46">
        <v>0.29846378439079169</v>
      </c>
      <c r="AK21" s="46">
        <v>0.29846378439079169</v>
      </c>
      <c r="AL21" s="46">
        <v>0.49743964065131951</v>
      </c>
      <c r="AM21" s="46">
        <v>0.3979517125210556</v>
      </c>
      <c r="AN21" s="46">
        <v>0.3979517125210556</v>
      </c>
      <c r="AO21" s="46">
        <v>0.38800291970802919</v>
      </c>
      <c r="AP21" s="46">
        <v>0.29846378439079169</v>
      </c>
      <c r="AQ21" s="46">
        <v>0.29846378439079169</v>
      </c>
      <c r="AR21" s="46">
        <v>0.29846378439079169</v>
      </c>
      <c r="AS21" s="46">
        <v>0.24871982032565976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17.224400000000003</v>
      </c>
      <c r="C22" s="21"/>
      <c r="D22" s="21"/>
      <c r="E22" s="21"/>
      <c r="F22" s="21"/>
      <c r="G22" s="21"/>
      <c r="H22" s="21"/>
      <c r="I22" s="21"/>
      <c r="J22" s="21">
        <v>5.802717574396409</v>
      </c>
      <c r="K22" s="23">
        <f t="shared" si="4"/>
        <v>5.802717574396409</v>
      </c>
      <c r="L22" s="22">
        <f t="shared" si="5"/>
        <v>10.889766647950589</v>
      </c>
      <c r="M22" s="39">
        <f t="shared" si="6"/>
        <v>16.692484222346998</v>
      </c>
      <c r="O22" s="37">
        <f t="shared" si="7"/>
        <v>-6.8181931499157802</v>
      </c>
      <c r="P22" s="37">
        <f t="shared" si="0"/>
        <v>0.58027175743964077</v>
      </c>
      <c r="Q22" s="37">
        <f t="shared" si="1"/>
        <v>0</v>
      </c>
      <c r="R22" s="37">
        <f t="shared" si="2"/>
        <v>0</v>
      </c>
      <c r="S22" s="37">
        <f t="shared" si="3"/>
        <v>6.2379213924761396</v>
      </c>
      <c r="T22">
        <v>21</v>
      </c>
      <c r="U22" s="45">
        <f>IFERROR(-HLOOKUP($U$1,IEX!$W$2:$BH$98,T22,FALSE),0)</f>
        <v>0</v>
      </c>
      <c r="V22" s="46">
        <f t="shared" si="8"/>
        <v>10.889766647950589</v>
      </c>
      <c r="W22" s="52"/>
      <c r="X22" s="46">
        <v>0</v>
      </c>
      <c r="Y22" s="46">
        <v>1.9342391914654695</v>
      </c>
      <c r="Z22" s="46">
        <v>1.0348179674340263</v>
      </c>
      <c r="AA22" s="46">
        <v>0.96711959573273476</v>
      </c>
      <c r="AB22" s="46">
        <v>0.96711959573273476</v>
      </c>
      <c r="AC22" s="46">
        <v>1.0638315553060083</v>
      </c>
      <c r="AD22" s="46">
        <v>0.48355979786636738</v>
      </c>
      <c r="AE22" s="46">
        <v>0.43520381807973063</v>
      </c>
      <c r="AF22" s="46">
        <v>0.38684783829309394</v>
      </c>
      <c r="AG22" s="46">
        <v>0.29013587871982038</v>
      </c>
      <c r="AH22" s="46">
        <v>0.19342391914654697</v>
      </c>
      <c r="AI22" s="46">
        <v>0.33849185850645719</v>
      </c>
      <c r="AJ22" s="46">
        <v>0.29013587871982038</v>
      </c>
      <c r="AK22" s="46">
        <v>0.29013587871982038</v>
      </c>
      <c r="AL22" s="46">
        <v>0.48355979786636738</v>
      </c>
      <c r="AM22" s="46">
        <v>0.38684783829309394</v>
      </c>
      <c r="AN22" s="46">
        <v>0.38684783829309394</v>
      </c>
      <c r="AO22" s="46">
        <v>0.37717664233576653</v>
      </c>
      <c r="AP22" s="46">
        <v>0.29013587871982038</v>
      </c>
      <c r="AQ22" s="46">
        <v>0.29013587871982038</v>
      </c>
      <c r="AR22" s="46">
        <v>0.29013587871982038</v>
      </c>
      <c r="AS22" s="46">
        <v>0.24177989893318369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17.008400000000002</v>
      </c>
      <c r="C23" s="21"/>
      <c r="D23" s="21"/>
      <c r="E23" s="21"/>
      <c r="F23" s="21"/>
      <c r="G23" s="21"/>
      <c r="H23" s="21"/>
      <c r="I23" s="21"/>
      <c r="J23" s="21">
        <v>5.7299494665918047</v>
      </c>
      <c r="K23" s="23">
        <f t="shared" si="4"/>
        <v>5.7299494665918047</v>
      </c>
      <c r="L23" s="22">
        <f t="shared" si="5"/>
        <v>10.753205165637285</v>
      </c>
      <c r="M23" s="39">
        <f t="shared" si="6"/>
        <v>16.483154632229088</v>
      </c>
      <c r="O23" s="37">
        <f t="shared" si="7"/>
        <v>-6.7326906232453698</v>
      </c>
      <c r="P23" s="37">
        <f t="shared" si="0"/>
        <v>0.57299494665918038</v>
      </c>
      <c r="Q23" s="37">
        <f t="shared" si="1"/>
        <v>0</v>
      </c>
      <c r="R23" s="37">
        <f t="shared" si="2"/>
        <v>0</v>
      </c>
      <c r="S23" s="37">
        <f t="shared" si="3"/>
        <v>6.1596956765861899</v>
      </c>
      <c r="T23">
        <v>22</v>
      </c>
      <c r="U23" s="45">
        <f>IFERROR(-HLOOKUP($U$1,IEX!$W$2:$BH$98,T23,FALSE),0)</f>
        <v>0</v>
      </c>
      <c r="V23" s="46">
        <f t="shared" si="8"/>
        <v>10.753205165637285</v>
      </c>
      <c r="W23" s="52"/>
      <c r="X23" s="46">
        <v>0</v>
      </c>
      <c r="Y23" s="46">
        <v>1.9099831555306015</v>
      </c>
      <c r="Z23" s="46">
        <v>1.0218409882088719</v>
      </c>
      <c r="AA23" s="46">
        <v>0.95499157776530075</v>
      </c>
      <c r="AB23" s="46">
        <v>0.95499157776530075</v>
      </c>
      <c r="AC23" s="46">
        <v>1.0504907355418307</v>
      </c>
      <c r="AD23" s="46">
        <v>0.47749578888265037</v>
      </c>
      <c r="AE23" s="46">
        <v>0.42974620999438529</v>
      </c>
      <c r="AF23" s="46">
        <v>0.38199663110612025</v>
      </c>
      <c r="AG23" s="46">
        <v>0.28649747332959019</v>
      </c>
      <c r="AH23" s="46">
        <v>0.19099831555306013</v>
      </c>
      <c r="AI23" s="46">
        <v>0.33424705221785522</v>
      </c>
      <c r="AJ23" s="46">
        <v>0.28649747332959019</v>
      </c>
      <c r="AK23" s="46">
        <v>0.28649747332959019</v>
      </c>
      <c r="AL23" s="46">
        <v>0.47749578888265037</v>
      </c>
      <c r="AM23" s="46">
        <v>0.38199663110612025</v>
      </c>
      <c r="AN23" s="46">
        <v>0.38199663110612025</v>
      </c>
      <c r="AO23" s="46">
        <v>0.37244671532846724</v>
      </c>
      <c r="AP23" s="46">
        <v>0.28649747332959019</v>
      </c>
      <c r="AQ23" s="46">
        <v>0.28649747332959019</v>
      </c>
      <c r="AR23" s="46">
        <v>0.28649747332959019</v>
      </c>
      <c r="AS23" s="46">
        <v>0.23874789444132519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18.459199999999999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17.7012</v>
      </c>
      <c r="C25" s="21"/>
      <c r="D25" s="21"/>
      <c r="E25" s="21"/>
      <c r="F25" s="21"/>
      <c r="G25" s="21"/>
      <c r="H25" s="21"/>
      <c r="I25" s="21"/>
      <c r="J25" s="21">
        <v>5.9633464345873124</v>
      </c>
      <c r="K25" s="23">
        <f t="shared" si="4"/>
        <v>5.9633464345873124</v>
      </c>
      <c r="L25" s="22">
        <f t="shared" si="5"/>
        <v>11.191213475575523</v>
      </c>
      <c r="M25" s="39">
        <f t="shared" si="6"/>
        <v>17.154559910162835</v>
      </c>
      <c r="O25" s="37">
        <f t="shared" si="7"/>
        <v>-7.006932060640092</v>
      </c>
      <c r="P25" s="37">
        <f t="shared" si="0"/>
        <v>0.59633464345873111</v>
      </c>
      <c r="Q25" s="37">
        <f t="shared" si="1"/>
        <v>0</v>
      </c>
      <c r="R25" s="37">
        <f t="shared" si="2"/>
        <v>0</v>
      </c>
      <c r="S25" s="37">
        <f t="shared" si="3"/>
        <v>6.4105974171813607</v>
      </c>
      <c r="T25">
        <v>24</v>
      </c>
      <c r="U25" s="45">
        <f>IFERROR(-HLOOKUP($U$1,IEX!$W$2:$BH$98,T25,FALSE),0)</f>
        <v>0</v>
      </c>
      <c r="V25" s="46">
        <f t="shared" si="8"/>
        <v>11.191213475575523</v>
      </c>
      <c r="W25" s="52"/>
      <c r="X25" s="46">
        <v>0</v>
      </c>
      <c r="Y25" s="46">
        <v>1.9877821448624373</v>
      </c>
      <c r="Z25" s="46">
        <v>1.063463447501404</v>
      </c>
      <c r="AA25" s="46">
        <v>0.99389107243121866</v>
      </c>
      <c r="AB25" s="46">
        <v>0.99389107243121866</v>
      </c>
      <c r="AC25" s="46">
        <v>1.0932801796743405</v>
      </c>
      <c r="AD25" s="46">
        <v>0.49694553621560933</v>
      </c>
      <c r="AE25" s="46">
        <v>0.44725098259404839</v>
      </c>
      <c r="AF25" s="46">
        <v>0.39755642897248744</v>
      </c>
      <c r="AG25" s="46">
        <v>0.29816732172936555</v>
      </c>
      <c r="AH25" s="46">
        <v>0.19877821448624372</v>
      </c>
      <c r="AI25" s="46">
        <v>0.3478618753509265</v>
      </c>
      <c r="AJ25" s="46">
        <v>0.29816732172936555</v>
      </c>
      <c r="AK25" s="46">
        <v>0.29816732172936555</v>
      </c>
      <c r="AL25" s="46">
        <v>0.49694553621560933</v>
      </c>
      <c r="AM25" s="46">
        <v>0.39755642897248744</v>
      </c>
      <c r="AN25" s="46">
        <v>0.39755642897248744</v>
      </c>
      <c r="AO25" s="46">
        <v>0.38761751824817525</v>
      </c>
      <c r="AP25" s="46">
        <v>0.29816732172936555</v>
      </c>
      <c r="AQ25" s="46">
        <v>0.29816732172936555</v>
      </c>
      <c r="AR25" s="46">
        <v>0.29816732172936555</v>
      </c>
      <c r="AS25" s="46">
        <v>0.24847276810780466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18.363599999999998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17.903200000000002</v>
      </c>
      <c r="C27" s="21"/>
      <c r="D27" s="21"/>
      <c r="E27" s="21"/>
      <c r="F27" s="21"/>
      <c r="G27" s="21"/>
      <c r="H27" s="21"/>
      <c r="I27" s="21"/>
      <c r="J27" s="21">
        <v>6.0313980909601366</v>
      </c>
      <c r="K27" s="23">
        <f t="shared" si="4"/>
        <v>6.0313980909601366</v>
      </c>
      <c r="L27" s="22">
        <f t="shared" si="5"/>
        <v>11.318923750701858</v>
      </c>
      <c r="M27" s="39">
        <f t="shared" si="6"/>
        <v>17.350321841661994</v>
      </c>
      <c r="O27" s="37">
        <f t="shared" si="7"/>
        <v>-7.0868927568781608</v>
      </c>
      <c r="P27" s="37">
        <f t="shared" si="0"/>
        <v>0.6031398090960135</v>
      </c>
      <c r="Q27" s="37">
        <f t="shared" si="1"/>
        <v>0</v>
      </c>
      <c r="R27" s="37">
        <f t="shared" si="2"/>
        <v>0</v>
      </c>
      <c r="S27" s="37">
        <f t="shared" si="3"/>
        <v>6.4837529477821469</v>
      </c>
      <c r="T27">
        <v>26</v>
      </c>
      <c r="U27" s="45">
        <f>IFERROR(-HLOOKUP($U$1,IEX!$W$2:$BH$98,T27,FALSE),0)</f>
        <v>0</v>
      </c>
      <c r="V27" s="46">
        <f t="shared" si="8"/>
        <v>11.318923750701858</v>
      </c>
      <c r="W27" s="52"/>
      <c r="X27" s="46">
        <v>0</v>
      </c>
      <c r="Y27" s="46">
        <v>2.0104660303200457</v>
      </c>
      <c r="Z27" s="46">
        <v>1.0755993262212242</v>
      </c>
      <c r="AA27" s="46">
        <v>1.0052330151600228</v>
      </c>
      <c r="AB27" s="46">
        <v>1.0052330151600228</v>
      </c>
      <c r="AC27" s="46">
        <v>1.1057563166760251</v>
      </c>
      <c r="AD27" s="46">
        <v>0.50261650758001142</v>
      </c>
      <c r="AE27" s="46">
        <v>0.45235485682201021</v>
      </c>
      <c r="AF27" s="46">
        <v>0.40209320606400911</v>
      </c>
      <c r="AG27" s="46">
        <v>0.30156990454800675</v>
      </c>
      <c r="AH27" s="46">
        <v>0.20104660303200456</v>
      </c>
      <c r="AI27" s="46">
        <v>0.35183155530600796</v>
      </c>
      <c r="AJ27" s="46">
        <v>0.30156990454800675</v>
      </c>
      <c r="AK27" s="46">
        <v>0.30156990454800675</v>
      </c>
      <c r="AL27" s="46">
        <v>0.50261650758001142</v>
      </c>
      <c r="AM27" s="46">
        <v>0.40209320606400911</v>
      </c>
      <c r="AN27" s="46">
        <v>0.40209320606400911</v>
      </c>
      <c r="AO27" s="46">
        <v>0.39204087591240883</v>
      </c>
      <c r="AP27" s="46">
        <v>0.30156990454800675</v>
      </c>
      <c r="AQ27" s="46">
        <v>0.30156990454800675</v>
      </c>
      <c r="AR27" s="46">
        <v>0.30156990454800675</v>
      </c>
      <c r="AS27" s="46">
        <v>0.25130825379000571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17.650400000000001</v>
      </c>
      <c r="C28" s="21"/>
      <c r="D28" s="21"/>
      <c r="E28" s="21"/>
      <c r="F28" s="21"/>
      <c r="G28" s="21"/>
      <c r="H28" s="21"/>
      <c r="I28" s="21"/>
      <c r="J28" s="21">
        <v>5.9462324536777107</v>
      </c>
      <c r="K28" s="23">
        <f t="shared" si="4"/>
        <v>5.9462324536777107</v>
      </c>
      <c r="L28" s="22">
        <f t="shared" si="5"/>
        <v>11.159096238068503</v>
      </c>
      <c r="M28" s="39">
        <f t="shared" si="6"/>
        <v>17.105328691746216</v>
      </c>
      <c r="O28" s="37">
        <f t="shared" si="7"/>
        <v>-6.9868231330713098</v>
      </c>
      <c r="P28" s="37">
        <f t="shared" si="0"/>
        <v>0.594623245367771</v>
      </c>
      <c r="Q28" s="37">
        <f t="shared" si="1"/>
        <v>0</v>
      </c>
      <c r="R28" s="37">
        <f t="shared" si="2"/>
        <v>0</v>
      </c>
      <c r="S28" s="37">
        <f t="shared" si="3"/>
        <v>6.3921998877035389</v>
      </c>
      <c r="T28">
        <v>27</v>
      </c>
      <c r="U28" s="45">
        <f>IFERROR(-HLOOKUP($U$1,IEX!$W$2:$BH$98,T28,FALSE),0)</f>
        <v>0</v>
      </c>
      <c r="V28" s="46">
        <f t="shared" si="8"/>
        <v>11.159096238068503</v>
      </c>
      <c r="W28" s="52"/>
      <c r="X28" s="46">
        <v>0</v>
      </c>
      <c r="Y28" s="46">
        <v>1.9820774845592368</v>
      </c>
      <c r="Z28" s="46">
        <v>1.0604114542391918</v>
      </c>
      <c r="AA28" s="46">
        <v>0.99103874227961841</v>
      </c>
      <c r="AB28" s="46">
        <v>0.99103874227961841</v>
      </c>
      <c r="AC28" s="46">
        <v>1.0901426165075803</v>
      </c>
      <c r="AD28" s="46">
        <v>0.49551937113980921</v>
      </c>
      <c r="AE28" s="46">
        <v>0.44596743402582822</v>
      </c>
      <c r="AF28" s="46">
        <v>0.39641549691184735</v>
      </c>
      <c r="AG28" s="46">
        <v>0.2973116226838855</v>
      </c>
      <c r="AH28" s="46">
        <v>0.19820774845592368</v>
      </c>
      <c r="AI28" s="46">
        <v>0.34686355979786643</v>
      </c>
      <c r="AJ28" s="46">
        <v>0.2973116226838855</v>
      </c>
      <c r="AK28" s="46">
        <v>0.2973116226838855</v>
      </c>
      <c r="AL28" s="46">
        <v>0.49551937113980921</v>
      </c>
      <c r="AM28" s="46">
        <v>0.39641549691184735</v>
      </c>
      <c r="AN28" s="46">
        <v>0.39641549691184735</v>
      </c>
      <c r="AO28" s="46">
        <v>0.3865051094890512</v>
      </c>
      <c r="AP28" s="46">
        <v>0.2973116226838855</v>
      </c>
      <c r="AQ28" s="46">
        <v>0.2973116226838855</v>
      </c>
      <c r="AR28" s="46">
        <v>0.2973116226838855</v>
      </c>
      <c r="AS28" s="46">
        <v>0.2477596855699046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18.8932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18.576799999999999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18.953599999999998</v>
      </c>
      <c r="C31" s="21"/>
      <c r="D31" s="21"/>
      <c r="E31" s="21"/>
      <c r="F31" s="21"/>
      <c r="G31" s="21"/>
      <c r="H31" s="21"/>
      <c r="I31" s="21"/>
      <c r="J31" s="21">
        <v>6.1267902481104981</v>
      </c>
      <c r="K31" s="23">
        <f t="shared" si="4"/>
        <v>6.1267902481104981</v>
      </c>
      <c r="L31" s="22">
        <f t="shared" si="5"/>
        <v>11.49794303228737</v>
      </c>
      <c r="M31" s="39">
        <f t="shared" si="6"/>
        <v>17.624733280397869</v>
      </c>
      <c r="O31" s="37">
        <f t="shared" si="7"/>
        <v>-7.1989785415298355</v>
      </c>
      <c r="P31" s="37">
        <f t="shared" si="0"/>
        <v>0.61267902481104974</v>
      </c>
      <c r="Q31" s="37">
        <f t="shared" si="1"/>
        <v>0</v>
      </c>
      <c r="R31" s="37">
        <f t="shared" si="2"/>
        <v>0</v>
      </c>
      <c r="S31" s="37">
        <f t="shared" si="3"/>
        <v>6.5862995167187854</v>
      </c>
      <c r="T31">
        <v>30</v>
      </c>
      <c r="U31" s="45">
        <f>IFERROR(-HLOOKUP($U$1,IEX!$W$2:$BH$98,T31,FALSE),0)</f>
        <v>0</v>
      </c>
      <c r="V31" s="46">
        <f t="shared" si="8"/>
        <v>11.49794303228737</v>
      </c>
      <c r="W31" s="52"/>
      <c r="X31" s="46">
        <v>0</v>
      </c>
      <c r="Y31" s="46">
        <v>2.0422634160368327</v>
      </c>
      <c r="Z31" s="46">
        <v>1.0926109275797056</v>
      </c>
      <c r="AA31" s="46">
        <v>1.0211317080184164</v>
      </c>
      <c r="AB31" s="46">
        <v>1.0211317080184164</v>
      </c>
      <c r="AC31" s="46">
        <v>1.123244878820258</v>
      </c>
      <c r="AD31" s="46">
        <v>0.51056585400920818</v>
      </c>
      <c r="AE31" s="46">
        <v>0.45950926860828734</v>
      </c>
      <c r="AF31" s="46">
        <v>0.40845268320736655</v>
      </c>
      <c r="AG31" s="46">
        <v>0.30633951240552487</v>
      </c>
      <c r="AH31" s="46">
        <v>0.20422634160368328</v>
      </c>
      <c r="AI31" s="46">
        <v>0.35739609780644571</v>
      </c>
      <c r="AJ31" s="46">
        <v>0.30633951240552487</v>
      </c>
      <c r="AK31" s="46">
        <v>0.30633951240552487</v>
      </c>
      <c r="AL31" s="46">
        <v>0.51056585400920818</v>
      </c>
      <c r="AM31" s="46">
        <v>0.40845268320736655</v>
      </c>
      <c r="AN31" s="46">
        <v>0.40845268320736655</v>
      </c>
      <c r="AO31" s="46">
        <v>0.39824136612718236</v>
      </c>
      <c r="AP31" s="46">
        <v>0.30633951240552487</v>
      </c>
      <c r="AQ31" s="46">
        <v>0.30633951240552487</v>
      </c>
      <c r="AR31" s="46">
        <v>0.30633951240552487</v>
      </c>
      <c r="AS31" s="46">
        <v>0.25528292700460409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19.1648</v>
      </c>
      <c r="C32" s="21"/>
      <c r="D32" s="21"/>
      <c r="E32" s="21"/>
      <c r="F32" s="21"/>
      <c r="G32" s="21"/>
      <c r="H32" s="21"/>
      <c r="I32" s="21"/>
      <c r="J32" s="21">
        <v>6.1267902481104981</v>
      </c>
      <c r="K32" s="23">
        <f t="shared" si="4"/>
        <v>6.1267902481104981</v>
      </c>
      <c r="L32" s="22">
        <f t="shared" si="5"/>
        <v>11.49794303228737</v>
      </c>
      <c r="M32" s="39">
        <f t="shared" si="6"/>
        <v>17.624733280397869</v>
      </c>
      <c r="O32" s="37">
        <f t="shared" si="7"/>
        <v>-7.1989785415298355</v>
      </c>
      <c r="P32" s="37">
        <f t="shared" si="0"/>
        <v>0.61267902481104974</v>
      </c>
      <c r="Q32" s="37">
        <f t="shared" si="1"/>
        <v>0</v>
      </c>
      <c r="R32" s="37">
        <f t="shared" si="2"/>
        <v>0</v>
      </c>
      <c r="S32" s="37">
        <f t="shared" si="3"/>
        <v>6.5862995167187854</v>
      </c>
      <c r="T32">
        <v>31</v>
      </c>
      <c r="U32" s="45">
        <f>IFERROR(-HLOOKUP($U$1,IEX!$W$2:$BH$98,T32,FALSE),0)</f>
        <v>0</v>
      </c>
      <c r="V32" s="46">
        <f t="shared" si="8"/>
        <v>11.49794303228737</v>
      </c>
      <c r="W32" s="52"/>
      <c r="X32" s="46">
        <v>0</v>
      </c>
      <c r="Y32" s="46">
        <v>2.0422634160368327</v>
      </c>
      <c r="Z32" s="46">
        <v>1.0926109275797056</v>
      </c>
      <c r="AA32" s="46">
        <v>1.0211317080184164</v>
      </c>
      <c r="AB32" s="46">
        <v>1.0211317080184164</v>
      </c>
      <c r="AC32" s="46">
        <v>1.123244878820258</v>
      </c>
      <c r="AD32" s="46">
        <v>0.51056585400920818</v>
      </c>
      <c r="AE32" s="46">
        <v>0.45950926860828734</v>
      </c>
      <c r="AF32" s="46">
        <v>0.40845268320736655</v>
      </c>
      <c r="AG32" s="46">
        <v>0.30633951240552487</v>
      </c>
      <c r="AH32" s="46">
        <v>0.20422634160368328</v>
      </c>
      <c r="AI32" s="46">
        <v>0.35739609780644571</v>
      </c>
      <c r="AJ32" s="46">
        <v>0.30633951240552487</v>
      </c>
      <c r="AK32" s="46">
        <v>0.30633951240552487</v>
      </c>
      <c r="AL32" s="46">
        <v>0.51056585400920818</v>
      </c>
      <c r="AM32" s="46">
        <v>0.40845268320736655</v>
      </c>
      <c r="AN32" s="46">
        <v>0.40845268320736655</v>
      </c>
      <c r="AO32" s="46">
        <v>0.39824136612718236</v>
      </c>
      <c r="AP32" s="46">
        <v>0.30633951240552487</v>
      </c>
      <c r="AQ32" s="46">
        <v>0.30633951240552487</v>
      </c>
      <c r="AR32" s="46">
        <v>0.30633951240552487</v>
      </c>
      <c r="AS32" s="46">
        <v>0.25528292700460409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18.917999999999999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18.034400000000002</v>
      </c>
      <c r="C34" s="21"/>
      <c r="D34" s="21"/>
      <c r="E34" s="21"/>
      <c r="F34" s="21"/>
      <c r="G34" s="21"/>
      <c r="H34" s="21"/>
      <c r="I34" s="21"/>
      <c r="J34" s="21">
        <v>6.0755979786636738</v>
      </c>
      <c r="K34" s="23">
        <f t="shared" si="4"/>
        <v>6.0755979786636738</v>
      </c>
      <c r="L34" s="22">
        <f t="shared" si="5"/>
        <v>11.401872206625498</v>
      </c>
      <c r="M34" s="39">
        <f t="shared" si="6"/>
        <v>17.477470185289171</v>
      </c>
      <c r="O34" s="37">
        <f t="shared" si="7"/>
        <v>-7.1388276249298164</v>
      </c>
      <c r="P34" s="37">
        <f t="shared" si="0"/>
        <v>0.60755979786636727</v>
      </c>
      <c r="Q34" s="37">
        <f t="shared" si="1"/>
        <v>0</v>
      </c>
      <c r="R34" s="37">
        <f t="shared" si="2"/>
        <v>0</v>
      </c>
      <c r="S34" s="37">
        <f t="shared" si="3"/>
        <v>6.5312678270634494</v>
      </c>
      <c r="T34">
        <v>33</v>
      </c>
      <c r="U34" s="45">
        <f>IFERROR(-HLOOKUP($U$1,IEX!$W$2:$BH$98,T34,FALSE),0)</f>
        <v>0</v>
      </c>
      <c r="V34" s="46">
        <f t="shared" si="8"/>
        <v>11.401872206625498</v>
      </c>
      <c r="W34" s="52"/>
      <c r="X34" s="46">
        <v>0</v>
      </c>
      <c r="Y34" s="46">
        <v>2.0251993262212249</v>
      </c>
      <c r="Z34" s="46">
        <v>1.0834816395283551</v>
      </c>
      <c r="AA34" s="46">
        <v>1.0125996631106124</v>
      </c>
      <c r="AB34" s="46">
        <v>1.0125996631106124</v>
      </c>
      <c r="AC34" s="46">
        <v>1.1138596294216736</v>
      </c>
      <c r="AD34" s="46">
        <v>0.50629983155530622</v>
      </c>
      <c r="AE34" s="46">
        <v>0.45566984839977553</v>
      </c>
      <c r="AF34" s="46">
        <v>0.4050398652442449</v>
      </c>
      <c r="AG34" s="46">
        <v>0.30377989893318363</v>
      </c>
      <c r="AH34" s="46">
        <v>0.20251993262212245</v>
      </c>
      <c r="AI34" s="46">
        <v>0.35440988208871432</v>
      </c>
      <c r="AJ34" s="46">
        <v>0.30377989893318363</v>
      </c>
      <c r="AK34" s="46">
        <v>0.30377989893318363</v>
      </c>
      <c r="AL34" s="46">
        <v>0.50629983155530622</v>
      </c>
      <c r="AM34" s="46">
        <v>0.4050398652442449</v>
      </c>
      <c r="AN34" s="46">
        <v>0.4050398652442449</v>
      </c>
      <c r="AO34" s="46">
        <v>0.39491386861313876</v>
      </c>
      <c r="AP34" s="46">
        <v>0.30377989893318363</v>
      </c>
      <c r="AQ34" s="46">
        <v>0.30377989893318363</v>
      </c>
      <c r="AR34" s="46">
        <v>0.30377989893318363</v>
      </c>
      <c r="AS34" s="46">
        <v>0.25314991577765311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18.497599999999998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18.996400000000001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17.55</v>
      </c>
      <c r="C37" s="21"/>
      <c r="D37" s="21"/>
      <c r="E37" s="21"/>
      <c r="F37" s="21"/>
      <c r="G37" s="21"/>
      <c r="H37" s="21"/>
      <c r="I37" s="21"/>
      <c r="J37" s="21">
        <v>5.912408759124089</v>
      </c>
      <c r="K37" s="23">
        <f t="shared" si="4"/>
        <v>5.912408759124089</v>
      </c>
      <c r="L37" s="22">
        <f t="shared" si="5"/>
        <v>11.095620437956203</v>
      </c>
      <c r="M37" s="39">
        <f t="shared" si="6"/>
        <v>17.00802919708029</v>
      </c>
      <c r="O37" s="37">
        <f t="shared" si="7"/>
        <v>-6.9470802919708046</v>
      </c>
      <c r="P37" s="37">
        <f t="shared" si="9"/>
        <v>0.59124087591240881</v>
      </c>
      <c r="Q37" s="37">
        <f t="shared" si="10"/>
        <v>0</v>
      </c>
      <c r="R37" s="37">
        <f t="shared" si="11"/>
        <v>0</v>
      </c>
      <c r="S37" s="37">
        <f t="shared" si="12"/>
        <v>6.3558394160583953</v>
      </c>
      <c r="T37">
        <v>36</v>
      </c>
      <c r="U37" s="45">
        <f>IFERROR(-HLOOKUP($U$1,IEX!$W$2:$BH$98,T37,FALSE),0)</f>
        <v>0</v>
      </c>
      <c r="V37" s="46">
        <f t="shared" si="8"/>
        <v>11.095620437956203</v>
      </c>
      <c r="W37" s="52"/>
      <c r="X37" s="46">
        <v>0</v>
      </c>
      <c r="Y37" s="46">
        <v>1.9708029197080297</v>
      </c>
      <c r="Z37" s="46">
        <v>1.0543795620437959</v>
      </c>
      <c r="AA37" s="46">
        <v>0.98540145985401484</v>
      </c>
      <c r="AB37" s="46">
        <v>0.98540145985401484</v>
      </c>
      <c r="AC37" s="46">
        <v>1.0839416058394165</v>
      </c>
      <c r="AD37" s="46">
        <v>0.49270072992700742</v>
      </c>
      <c r="AE37" s="46">
        <v>0.44343065693430667</v>
      </c>
      <c r="AF37" s="46">
        <v>0.39416058394160597</v>
      </c>
      <c r="AG37" s="46">
        <v>0.29562043795620441</v>
      </c>
      <c r="AH37" s="46">
        <v>0.19708029197080298</v>
      </c>
      <c r="AI37" s="46">
        <v>0.34489051094890516</v>
      </c>
      <c r="AJ37" s="46">
        <v>0.29562043795620441</v>
      </c>
      <c r="AK37" s="46">
        <v>0.29562043795620441</v>
      </c>
      <c r="AL37" s="46">
        <v>0.49270072992700742</v>
      </c>
      <c r="AM37" s="46">
        <v>0.39416058394160597</v>
      </c>
      <c r="AN37" s="46">
        <v>0.39416058394160597</v>
      </c>
      <c r="AO37" s="46">
        <v>0.38430656934306578</v>
      </c>
      <c r="AP37" s="46">
        <v>0.29562043795620441</v>
      </c>
      <c r="AQ37" s="46">
        <v>0.29562043795620441</v>
      </c>
      <c r="AR37" s="46">
        <v>0.29562043795620441</v>
      </c>
      <c r="AS37" s="46">
        <v>0.24635036496350371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18.290800000000001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18.6556</v>
      </c>
      <c r="C39" s="21"/>
      <c r="D39" s="21"/>
      <c r="E39" s="21"/>
      <c r="F39" s="21"/>
      <c r="G39" s="21"/>
      <c r="H39" s="21"/>
      <c r="I39" s="21"/>
      <c r="J39" s="21">
        <v>6.1267902481104981</v>
      </c>
      <c r="K39" s="23">
        <f t="shared" si="4"/>
        <v>6.1267902481104981</v>
      </c>
      <c r="L39" s="22">
        <f t="shared" si="5"/>
        <v>11.49794303228737</v>
      </c>
      <c r="M39" s="39">
        <f t="shared" si="6"/>
        <v>17.624733280397869</v>
      </c>
      <c r="O39" s="37">
        <f t="shared" si="7"/>
        <v>-7.1989785415298355</v>
      </c>
      <c r="P39" s="37">
        <f t="shared" si="9"/>
        <v>0.61267902481104974</v>
      </c>
      <c r="Q39" s="37">
        <f t="shared" si="10"/>
        <v>0</v>
      </c>
      <c r="R39" s="37">
        <f t="shared" si="11"/>
        <v>0</v>
      </c>
      <c r="S39" s="37">
        <f t="shared" si="12"/>
        <v>6.5862995167187854</v>
      </c>
      <c r="T39">
        <v>38</v>
      </c>
      <c r="U39" s="45">
        <f>IFERROR(-HLOOKUP($U$1,IEX!$W$2:$BH$98,T39,FALSE),0)</f>
        <v>0</v>
      </c>
      <c r="V39" s="46">
        <f t="shared" si="8"/>
        <v>11.49794303228737</v>
      </c>
      <c r="W39" s="52"/>
      <c r="X39" s="46">
        <v>0</v>
      </c>
      <c r="Y39" s="46">
        <v>2.0422634160368327</v>
      </c>
      <c r="Z39" s="46">
        <v>1.0926109275797056</v>
      </c>
      <c r="AA39" s="46">
        <v>1.0211317080184164</v>
      </c>
      <c r="AB39" s="46">
        <v>1.0211317080184164</v>
      </c>
      <c r="AC39" s="46">
        <v>1.123244878820258</v>
      </c>
      <c r="AD39" s="46">
        <v>0.51056585400920818</v>
      </c>
      <c r="AE39" s="46">
        <v>0.45950926860828734</v>
      </c>
      <c r="AF39" s="46">
        <v>0.40845268320736655</v>
      </c>
      <c r="AG39" s="46">
        <v>0.30633951240552487</v>
      </c>
      <c r="AH39" s="46">
        <v>0.20422634160368328</v>
      </c>
      <c r="AI39" s="46">
        <v>0.35739609780644571</v>
      </c>
      <c r="AJ39" s="46">
        <v>0.30633951240552487</v>
      </c>
      <c r="AK39" s="46">
        <v>0.30633951240552487</v>
      </c>
      <c r="AL39" s="46">
        <v>0.51056585400920818</v>
      </c>
      <c r="AM39" s="46">
        <v>0.40845268320736655</v>
      </c>
      <c r="AN39" s="46">
        <v>0.40845268320736655</v>
      </c>
      <c r="AO39" s="46">
        <v>0.39824136612718236</v>
      </c>
      <c r="AP39" s="46">
        <v>0.30633951240552487</v>
      </c>
      <c r="AQ39" s="46">
        <v>0.30633951240552487</v>
      </c>
      <c r="AR39" s="46">
        <v>0.30633951240552487</v>
      </c>
      <c r="AS39" s="46">
        <v>0.25528292700460409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18.0716</v>
      </c>
      <c r="C40" s="21"/>
      <c r="D40" s="21"/>
      <c r="E40" s="21"/>
      <c r="F40" s="21"/>
      <c r="G40" s="21"/>
      <c r="H40" s="21"/>
      <c r="I40" s="21"/>
      <c r="J40" s="21">
        <v>6.0881302638966881</v>
      </c>
      <c r="K40" s="23">
        <f t="shared" si="4"/>
        <v>6.0881302638966881</v>
      </c>
      <c r="L40" s="22">
        <f t="shared" si="5"/>
        <v>11.425391128579452</v>
      </c>
      <c r="M40" s="39">
        <f t="shared" si="6"/>
        <v>17.513521392476139</v>
      </c>
      <c r="O40" s="37">
        <f t="shared" si="7"/>
        <v>-7.1535530600786084</v>
      </c>
      <c r="P40" s="37">
        <f t="shared" si="9"/>
        <v>0.60881302638966883</v>
      </c>
      <c r="Q40" s="37">
        <f t="shared" si="10"/>
        <v>0</v>
      </c>
      <c r="R40" s="37">
        <f t="shared" si="11"/>
        <v>0</v>
      </c>
      <c r="S40" s="37">
        <f t="shared" si="12"/>
        <v>6.5447400336889396</v>
      </c>
      <c r="T40">
        <v>39</v>
      </c>
      <c r="U40" s="45">
        <f>IFERROR(-HLOOKUP($U$1,IEX!$W$2:$BH$98,T40,FALSE),0)</f>
        <v>0</v>
      </c>
      <c r="V40" s="46">
        <f t="shared" si="8"/>
        <v>11.425391128579452</v>
      </c>
      <c r="W40" s="52"/>
      <c r="X40" s="46">
        <v>0</v>
      </c>
      <c r="Y40" s="46">
        <v>2.0293767546322297</v>
      </c>
      <c r="Z40" s="46">
        <v>1.0857165637282429</v>
      </c>
      <c r="AA40" s="46">
        <v>1.0146883773161148</v>
      </c>
      <c r="AB40" s="46">
        <v>1.0146883773161148</v>
      </c>
      <c r="AC40" s="46">
        <v>1.1161572150477261</v>
      </c>
      <c r="AD40" s="46">
        <v>0.50734418865805742</v>
      </c>
      <c r="AE40" s="46">
        <v>0.4566097697922516</v>
      </c>
      <c r="AF40" s="46">
        <v>0.40587535092644594</v>
      </c>
      <c r="AG40" s="46">
        <v>0.30440651319483442</v>
      </c>
      <c r="AH40" s="46">
        <v>0.20293767546322297</v>
      </c>
      <c r="AI40" s="46">
        <v>0.35514093206064018</v>
      </c>
      <c r="AJ40" s="46">
        <v>0.30440651319483442</v>
      </c>
      <c r="AK40" s="46">
        <v>0.30440651319483442</v>
      </c>
      <c r="AL40" s="46">
        <v>0.50734418865805742</v>
      </c>
      <c r="AM40" s="46">
        <v>0.40587535092644594</v>
      </c>
      <c r="AN40" s="46">
        <v>0.40587535092644594</v>
      </c>
      <c r="AO40" s="46">
        <v>0.39572846715328475</v>
      </c>
      <c r="AP40" s="46">
        <v>0.30440651319483442</v>
      </c>
      <c r="AQ40" s="46">
        <v>0.30440651319483442</v>
      </c>
      <c r="AR40" s="46">
        <v>0.30440651319483442</v>
      </c>
      <c r="AS40" s="46">
        <v>0.25367209432902871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18.0916</v>
      </c>
      <c r="C41" s="21"/>
      <c r="D41" s="21"/>
      <c r="E41" s="21"/>
      <c r="F41" s="21"/>
      <c r="G41" s="21"/>
      <c r="H41" s="21"/>
      <c r="I41" s="21"/>
      <c r="J41" s="21">
        <v>6.0948680516563742</v>
      </c>
      <c r="K41" s="23">
        <f t="shared" si="4"/>
        <v>6.0948680516563742</v>
      </c>
      <c r="L41" s="22">
        <f t="shared" si="5"/>
        <v>11.438035710275132</v>
      </c>
      <c r="M41" s="39">
        <f t="shared" si="6"/>
        <v>17.532903761931507</v>
      </c>
      <c r="O41" s="37">
        <f t="shared" si="7"/>
        <v>-7.1614699606962393</v>
      </c>
      <c r="P41" s="37">
        <f t="shared" si="9"/>
        <v>0.60948680516563725</v>
      </c>
      <c r="Q41" s="37">
        <f t="shared" si="10"/>
        <v>0</v>
      </c>
      <c r="R41" s="37">
        <f t="shared" si="11"/>
        <v>0</v>
      </c>
      <c r="S41" s="37">
        <f t="shared" si="12"/>
        <v>6.5519831555306025</v>
      </c>
      <c r="T41">
        <v>40</v>
      </c>
      <c r="U41" s="45">
        <f>IFERROR(-HLOOKUP($U$1,IEX!$W$2:$BH$98,T41,FALSE),0)</f>
        <v>0</v>
      </c>
      <c r="V41" s="46">
        <f t="shared" si="8"/>
        <v>11.438035710275132</v>
      </c>
      <c r="W41" s="52"/>
      <c r="X41" s="46">
        <v>0</v>
      </c>
      <c r="Y41" s="46">
        <v>2.0316226838854581</v>
      </c>
      <c r="Z41" s="46">
        <v>1.0869181358787201</v>
      </c>
      <c r="AA41" s="46">
        <v>1.015811341942729</v>
      </c>
      <c r="AB41" s="46">
        <v>1.015811341942729</v>
      </c>
      <c r="AC41" s="46">
        <v>1.117392476137002</v>
      </c>
      <c r="AD41" s="46">
        <v>0.50790567097136452</v>
      </c>
      <c r="AE41" s="46">
        <v>0.45711510387422799</v>
      </c>
      <c r="AF41" s="46">
        <v>0.40632453677709157</v>
      </c>
      <c r="AG41" s="46">
        <v>0.30474340258281862</v>
      </c>
      <c r="AH41" s="46">
        <v>0.20316226838854579</v>
      </c>
      <c r="AI41" s="46">
        <v>0.3555339696799551</v>
      </c>
      <c r="AJ41" s="46">
        <v>0.30474340258281862</v>
      </c>
      <c r="AK41" s="46">
        <v>0.30474340258281862</v>
      </c>
      <c r="AL41" s="46">
        <v>0.50790567097136452</v>
      </c>
      <c r="AM41" s="46">
        <v>0.40632453677709157</v>
      </c>
      <c r="AN41" s="46">
        <v>0.40632453677709157</v>
      </c>
      <c r="AO41" s="46">
        <v>0.39616642335766428</v>
      </c>
      <c r="AP41" s="46">
        <v>0.30474340258281862</v>
      </c>
      <c r="AQ41" s="46">
        <v>0.30474340258281862</v>
      </c>
      <c r="AR41" s="46">
        <v>0.30474340258281862</v>
      </c>
      <c r="AS41" s="46">
        <v>0.25395283548568226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18.016400000000001</v>
      </c>
      <c r="C42" s="21"/>
      <c r="D42" s="21"/>
      <c r="E42" s="21"/>
      <c r="F42" s="21"/>
      <c r="G42" s="21"/>
      <c r="H42" s="21"/>
      <c r="I42" s="21"/>
      <c r="J42" s="21">
        <v>6.0695339696799566</v>
      </c>
      <c r="K42" s="23">
        <f t="shared" si="4"/>
        <v>6.0695339696799566</v>
      </c>
      <c r="L42" s="22">
        <f t="shared" si="5"/>
        <v>11.390492083099385</v>
      </c>
      <c r="M42" s="39">
        <f t="shared" si="6"/>
        <v>17.460026052779341</v>
      </c>
      <c r="O42" s="37">
        <f t="shared" si="7"/>
        <v>-7.1317024143739483</v>
      </c>
      <c r="P42" s="37">
        <f t="shared" si="9"/>
        <v>0.60695339696799555</v>
      </c>
      <c r="Q42" s="37">
        <f t="shared" si="10"/>
        <v>0</v>
      </c>
      <c r="R42" s="37">
        <f t="shared" si="11"/>
        <v>0</v>
      </c>
      <c r="S42" s="37">
        <f t="shared" si="12"/>
        <v>6.524749017405953</v>
      </c>
      <c r="T42">
        <v>41</v>
      </c>
      <c r="U42" s="45">
        <f>IFERROR(-HLOOKUP($U$1,IEX!$W$2:$BH$98,T42,FALSE),0)</f>
        <v>0</v>
      </c>
      <c r="V42" s="46">
        <f t="shared" si="8"/>
        <v>11.390492083099385</v>
      </c>
      <c r="W42" s="52"/>
      <c r="X42" s="46">
        <v>0</v>
      </c>
      <c r="Y42" s="46">
        <v>2.0231779898933189</v>
      </c>
      <c r="Z42" s="46">
        <v>1.0824002245929256</v>
      </c>
      <c r="AA42" s="46">
        <v>1.0115889949466594</v>
      </c>
      <c r="AB42" s="46">
        <v>1.0115889949466594</v>
      </c>
      <c r="AC42" s="46">
        <v>1.1127478944413254</v>
      </c>
      <c r="AD42" s="46">
        <v>0.50579449747332972</v>
      </c>
      <c r="AE42" s="46">
        <v>0.45521504772599669</v>
      </c>
      <c r="AF42" s="46">
        <v>0.40463559797866377</v>
      </c>
      <c r="AG42" s="46">
        <v>0.30347669848399778</v>
      </c>
      <c r="AH42" s="46">
        <v>0.20231779898933189</v>
      </c>
      <c r="AI42" s="46">
        <v>0.3540561482313308</v>
      </c>
      <c r="AJ42" s="46">
        <v>0.30347669848399778</v>
      </c>
      <c r="AK42" s="46">
        <v>0.30347669848399778</v>
      </c>
      <c r="AL42" s="46">
        <v>0.50579449747332972</v>
      </c>
      <c r="AM42" s="46">
        <v>0.40463559797866377</v>
      </c>
      <c r="AN42" s="46">
        <v>0.40463559797866377</v>
      </c>
      <c r="AO42" s="46">
        <v>0.39451970802919717</v>
      </c>
      <c r="AP42" s="46">
        <v>0.30347669848399778</v>
      </c>
      <c r="AQ42" s="46">
        <v>0.30347669848399778</v>
      </c>
      <c r="AR42" s="46">
        <v>0.30347669848399778</v>
      </c>
      <c r="AS42" s="46">
        <v>0.25289724873666486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18.392400000000002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16.787200000000002</v>
      </c>
      <c r="C44" s="21"/>
      <c r="D44" s="21"/>
      <c r="E44" s="21"/>
      <c r="F44" s="21"/>
      <c r="G44" s="21"/>
      <c r="H44" s="21"/>
      <c r="I44" s="21"/>
      <c r="J44" s="21">
        <v>5.6554295339696816</v>
      </c>
      <c r="K44" s="23">
        <f t="shared" si="4"/>
        <v>5.6554295339696816</v>
      </c>
      <c r="L44" s="22">
        <f t="shared" si="5"/>
        <v>10.613356092083102</v>
      </c>
      <c r="M44" s="39">
        <f t="shared" si="6"/>
        <v>16.268785626052782</v>
      </c>
      <c r="O44" s="37">
        <f t="shared" si="7"/>
        <v>-6.6451297024143763</v>
      </c>
      <c r="P44" s="37">
        <f t="shared" si="9"/>
        <v>0.56554295339696814</v>
      </c>
      <c r="Q44" s="37">
        <f t="shared" si="10"/>
        <v>0</v>
      </c>
      <c r="R44" s="37">
        <f t="shared" si="11"/>
        <v>0</v>
      </c>
      <c r="S44" s="37">
        <f t="shared" si="12"/>
        <v>6.079586749017408</v>
      </c>
      <c r="T44">
        <v>43</v>
      </c>
      <c r="U44" s="45">
        <f>IFERROR(-HLOOKUP($U$1,IEX!$W$2:$BH$98,T44,FALSE),0)</f>
        <v>0</v>
      </c>
      <c r="V44" s="46">
        <f t="shared" si="8"/>
        <v>10.613356092083102</v>
      </c>
      <c r="W44" s="52"/>
      <c r="X44" s="46">
        <v>0</v>
      </c>
      <c r="Y44" s="46">
        <v>1.8851431779898939</v>
      </c>
      <c r="Z44" s="46">
        <v>1.0085516002245933</v>
      </c>
      <c r="AA44" s="46">
        <v>0.94257158899494697</v>
      </c>
      <c r="AB44" s="46">
        <v>0.94257158899494697</v>
      </c>
      <c r="AC44" s="46">
        <v>1.0368287478944418</v>
      </c>
      <c r="AD44" s="46">
        <v>0.47128579449747349</v>
      </c>
      <c r="AE44" s="46">
        <v>0.42415721504772608</v>
      </c>
      <c r="AF44" s="46">
        <v>0.37702863559797878</v>
      </c>
      <c r="AG44" s="46">
        <v>0.28277147669848407</v>
      </c>
      <c r="AH44" s="46">
        <v>0.18851431779898939</v>
      </c>
      <c r="AI44" s="46">
        <v>0.32990005614823142</v>
      </c>
      <c r="AJ44" s="46">
        <v>0.28277147669848407</v>
      </c>
      <c r="AK44" s="46">
        <v>0.28277147669848407</v>
      </c>
      <c r="AL44" s="46">
        <v>0.47128579449747349</v>
      </c>
      <c r="AM44" s="46">
        <v>0.37702863559797878</v>
      </c>
      <c r="AN44" s="46">
        <v>0.37702863559797878</v>
      </c>
      <c r="AO44" s="46">
        <v>0.36760291970802933</v>
      </c>
      <c r="AP44" s="46">
        <v>0.28277147669848407</v>
      </c>
      <c r="AQ44" s="46">
        <v>0.28277147669848407</v>
      </c>
      <c r="AR44" s="46">
        <v>0.28277147669848407</v>
      </c>
      <c r="AS44" s="46">
        <v>0.23564289724873674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17.910799999999998</v>
      </c>
      <c r="C45" s="21"/>
      <c r="D45" s="21"/>
      <c r="E45" s="21"/>
      <c r="F45" s="21"/>
      <c r="G45" s="21"/>
      <c r="H45" s="21"/>
      <c r="I45" s="21"/>
      <c r="J45" s="21">
        <v>6.0339584503088162</v>
      </c>
      <c r="K45" s="23">
        <f t="shared" si="4"/>
        <v>6.0339584503088162</v>
      </c>
      <c r="L45" s="22">
        <f t="shared" si="5"/>
        <v>11.323728691746211</v>
      </c>
      <c r="M45" s="39">
        <f t="shared" si="6"/>
        <v>17.357687142055028</v>
      </c>
      <c r="O45" s="37">
        <f t="shared" si="7"/>
        <v>-7.089901179112859</v>
      </c>
      <c r="P45" s="37">
        <f t="shared" si="9"/>
        <v>0.60339584503088151</v>
      </c>
      <c r="Q45" s="37">
        <f t="shared" si="10"/>
        <v>0</v>
      </c>
      <c r="R45" s="37">
        <f t="shared" si="11"/>
        <v>0</v>
      </c>
      <c r="S45" s="37">
        <f t="shared" si="12"/>
        <v>6.4865053340819774</v>
      </c>
      <c r="T45">
        <v>44</v>
      </c>
      <c r="U45" s="45">
        <f>IFERROR(-HLOOKUP($U$1,IEX!$W$2:$BH$98,T45,FALSE),0)</f>
        <v>0</v>
      </c>
      <c r="V45" s="46">
        <f t="shared" si="8"/>
        <v>11.323728691746211</v>
      </c>
      <c r="W45" s="52"/>
      <c r="X45" s="46">
        <v>0</v>
      </c>
      <c r="Y45" s="46">
        <v>2.0113194834362722</v>
      </c>
      <c r="Z45" s="46">
        <v>1.0760559236384055</v>
      </c>
      <c r="AA45" s="46">
        <v>1.0056597417181361</v>
      </c>
      <c r="AB45" s="46">
        <v>1.0056597417181361</v>
      </c>
      <c r="AC45" s="46">
        <v>1.1062257158899496</v>
      </c>
      <c r="AD45" s="46">
        <v>0.50282987085906805</v>
      </c>
      <c r="AE45" s="46">
        <v>0.45254688377316121</v>
      </c>
      <c r="AF45" s="46">
        <v>0.40226389668725443</v>
      </c>
      <c r="AG45" s="46">
        <v>0.30169792251544075</v>
      </c>
      <c r="AH45" s="46">
        <v>0.20113194834362721</v>
      </c>
      <c r="AI45" s="46">
        <v>0.35198090960134759</v>
      </c>
      <c r="AJ45" s="46">
        <v>0.30169792251544075</v>
      </c>
      <c r="AK45" s="46">
        <v>0.30169792251544075</v>
      </c>
      <c r="AL45" s="46">
        <v>0.50282987085906805</v>
      </c>
      <c r="AM45" s="46">
        <v>0.40226389668725443</v>
      </c>
      <c r="AN45" s="46">
        <v>0.40226389668725443</v>
      </c>
      <c r="AO45" s="46">
        <v>0.39220729927007303</v>
      </c>
      <c r="AP45" s="46">
        <v>0.30169792251544075</v>
      </c>
      <c r="AQ45" s="46">
        <v>0.30169792251544075</v>
      </c>
      <c r="AR45" s="46">
        <v>0.30169792251544075</v>
      </c>
      <c r="AS45" s="46">
        <v>0.25141493542953403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18.564400000000003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18.34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18.512799999999999</v>
      </c>
      <c r="C48" s="21"/>
      <c r="D48" s="21"/>
      <c r="E48" s="21"/>
      <c r="F48" s="21"/>
      <c r="G48" s="21"/>
      <c r="H48" s="21"/>
      <c r="I48" s="21"/>
      <c r="J48" s="21">
        <v>6.1267902481104981</v>
      </c>
      <c r="K48" s="23">
        <f t="shared" si="4"/>
        <v>6.1267902481104981</v>
      </c>
      <c r="L48" s="22">
        <f t="shared" si="5"/>
        <v>11.49794303228737</v>
      </c>
      <c r="M48" s="39">
        <f t="shared" si="6"/>
        <v>17.624733280397869</v>
      </c>
      <c r="O48" s="37">
        <f t="shared" si="7"/>
        <v>-7.1989785415298355</v>
      </c>
      <c r="P48" s="37">
        <f t="shared" si="9"/>
        <v>0.61267902481104974</v>
      </c>
      <c r="Q48" s="37">
        <f t="shared" si="10"/>
        <v>0</v>
      </c>
      <c r="R48" s="37">
        <f t="shared" si="11"/>
        <v>0</v>
      </c>
      <c r="S48" s="37">
        <f t="shared" si="12"/>
        <v>6.5862995167187854</v>
      </c>
      <c r="T48">
        <v>47</v>
      </c>
      <c r="U48" s="45">
        <f>IFERROR(-HLOOKUP($U$1,IEX!$W$2:$BH$98,T48,FALSE),0)</f>
        <v>0</v>
      </c>
      <c r="V48" s="46">
        <f t="shared" si="8"/>
        <v>11.49794303228737</v>
      </c>
      <c r="W48" s="52"/>
      <c r="X48" s="46">
        <v>0</v>
      </c>
      <c r="Y48" s="46">
        <v>2.0422634160368327</v>
      </c>
      <c r="Z48" s="46">
        <v>1.0926109275797056</v>
      </c>
      <c r="AA48" s="46">
        <v>1.0211317080184164</v>
      </c>
      <c r="AB48" s="46">
        <v>1.0211317080184164</v>
      </c>
      <c r="AC48" s="46">
        <v>1.123244878820258</v>
      </c>
      <c r="AD48" s="46">
        <v>0.51056585400920818</v>
      </c>
      <c r="AE48" s="46">
        <v>0.45950926860828734</v>
      </c>
      <c r="AF48" s="46">
        <v>0.40845268320736655</v>
      </c>
      <c r="AG48" s="46">
        <v>0.30633951240552487</v>
      </c>
      <c r="AH48" s="46">
        <v>0.20422634160368328</v>
      </c>
      <c r="AI48" s="46">
        <v>0.35739609780644571</v>
      </c>
      <c r="AJ48" s="46">
        <v>0.30633951240552487</v>
      </c>
      <c r="AK48" s="46">
        <v>0.30633951240552487</v>
      </c>
      <c r="AL48" s="46">
        <v>0.51056585400920818</v>
      </c>
      <c r="AM48" s="46">
        <v>0.40845268320736655</v>
      </c>
      <c r="AN48" s="46">
        <v>0.40845268320736655</v>
      </c>
      <c r="AO48" s="46">
        <v>0.39824136612718236</v>
      </c>
      <c r="AP48" s="46">
        <v>0.30633951240552487</v>
      </c>
      <c r="AQ48" s="46">
        <v>0.30633951240552487</v>
      </c>
      <c r="AR48" s="46">
        <v>0.30633951240552487</v>
      </c>
      <c r="AS48" s="46">
        <v>0.25528292700460409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17.306000000000001</v>
      </c>
      <c r="C49" s="21"/>
      <c r="D49" s="21"/>
      <c r="E49" s="21"/>
      <c r="F49" s="21"/>
      <c r="G49" s="21"/>
      <c r="H49" s="21"/>
      <c r="I49" s="21"/>
      <c r="J49" s="21">
        <v>5.8302077484559254</v>
      </c>
      <c r="K49" s="23">
        <f t="shared" si="4"/>
        <v>5.8302077484559254</v>
      </c>
      <c r="L49" s="22">
        <f t="shared" si="5"/>
        <v>10.941356541268952</v>
      </c>
      <c r="M49" s="39">
        <f t="shared" si="6"/>
        <v>16.771564289724878</v>
      </c>
      <c r="O49" s="37">
        <f t="shared" si="7"/>
        <v>-6.8504941044357119</v>
      </c>
      <c r="P49" s="37">
        <f t="shared" si="9"/>
        <v>0.58302077484559245</v>
      </c>
      <c r="Q49" s="37">
        <f t="shared" si="10"/>
        <v>0</v>
      </c>
      <c r="R49" s="37">
        <f t="shared" si="11"/>
        <v>0</v>
      </c>
      <c r="S49" s="37">
        <f t="shared" si="12"/>
        <v>6.2674733295901195</v>
      </c>
      <c r="T49">
        <v>48</v>
      </c>
      <c r="U49" s="45">
        <f>IFERROR(-HLOOKUP($U$1,IEX!$W$2:$BH$98,T49,FALSE),0)</f>
        <v>0</v>
      </c>
      <c r="V49" s="46">
        <f t="shared" si="8"/>
        <v>10.941356541268952</v>
      </c>
      <c r="W49" s="52"/>
      <c r="X49" s="46">
        <v>0</v>
      </c>
      <c r="Y49" s="46">
        <v>1.9434025828186416</v>
      </c>
      <c r="Z49" s="46">
        <v>1.0397203818079734</v>
      </c>
      <c r="AA49" s="46">
        <v>0.97170129140932082</v>
      </c>
      <c r="AB49" s="46">
        <v>0.97170129140932082</v>
      </c>
      <c r="AC49" s="46">
        <v>1.068871420550253</v>
      </c>
      <c r="AD49" s="46">
        <v>0.48585064570466041</v>
      </c>
      <c r="AE49" s="46">
        <v>0.43726558113419439</v>
      </c>
      <c r="AF49" s="46">
        <v>0.38868051656372832</v>
      </c>
      <c r="AG49" s="46">
        <v>0.29151038742279622</v>
      </c>
      <c r="AH49" s="46">
        <v>0.19434025828186416</v>
      </c>
      <c r="AI49" s="46">
        <v>0.34009545199326224</v>
      </c>
      <c r="AJ49" s="46">
        <v>0.29151038742279622</v>
      </c>
      <c r="AK49" s="46">
        <v>0.29151038742279622</v>
      </c>
      <c r="AL49" s="46">
        <v>0.48585064570466041</v>
      </c>
      <c r="AM49" s="46">
        <v>0.38868051656372832</v>
      </c>
      <c r="AN49" s="46">
        <v>0.38868051656372832</v>
      </c>
      <c r="AO49" s="46">
        <v>0.3789635036496351</v>
      </c>
      <c r="AP49" s="46">
        <v>0.29151038742279622</v>
      </c>
      <c r="AQ49" s="46">
        <v>0.29151038742279622</v>
      </c>
      <c r="AR49" s="46">
        <v>0.29151038742279622</v>
      </c>
      <c r="AS49" s="46">
        <v>0.24292532285233021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17.773599999999998</v>
      </c>
      <c r="C50" s="21"/>
      <c r="D50" s="21"/>
      <c r="E50" s="21"/>
      <c r="F50" s="21"/>
      <c r="G50" s="21"/>
      <c r="H50" s="21"/>
      <c r="I50" s="21"/>
      <c r="J50" s="21">
        <v>5.9877372262773729</v>
      </c>
      <c r="K50" s="23">
        <f t="shared" si="4"/>
        <v>5.9877372262773729</v>
      </c>
      <c r="L50" s="22">
        <f t="shared" si="5"/>
        <v>11.23698686131387</v>
      </c>
      <c r="M50" s="39">
        <f t="shared" si="6"/>
        <v>17.224724087591241</v>
      </c>
      <c r="O50" s="37">
        <f t="shared" si="7"/>
        <v>-7.0355912408759131</v>
      </c>
      <c r="P50" s="37">
        <f t="shared" si="9"/>
        <v>0.5987737226277372</v>
      </c>
      <c r="Q50" s="37">
        <f t="shared" si="10"/>
        <v>0</v>
      </c>
      <c r="R50" s="37">
        <f t="shared" si="11"/>
        <v>0</v>
      </c>
      <c r="S50" s="37">
        <f t="shared" si="12"/>
        <v>6.4368175182481755</v>
      </c>
      <c r="T50">
        <v>49</v>
      </c>
      <c r="U50" s="45">
        <f>IFERROR(-HLOOKUP($U$1,IEX!$W$2:$BH$98,T50,FALSE),0)</f>
        <v>0</v>
      </c>
      <c r="V50" s="46">
        <f t="shared" si="8"/>
        <v>11.23698686131387</v>
      </c>
      <c r="W50" s="52"/>
      <c r="X50" s="46">
        <v>0</v>
      </c>
      <c r="Y50" s="46">
        <v>1.995912408759124</v>
      </c>
      <c r="Z50" s="46">
        <v>1.0678131386861316</v>
      </c>
      <c r="AA50" s="46">
        <v>0.99795620437956201</v>
      </c>
      <c r="AB50" s="46">
        <v>0.99795620437956201</v>
      </c>
      <c r="AC50" s="46">
        <v>1.0977518248175184</v>
      </c>
      <c r="AD50" s="46">
        <v>0.498978102189781</v>
      </c>
      <c r="AE50" s="46">
        <v>0.4490802919708029</v>
      </c>
      <c r="AF50" s="46">
        <v>0.39918248175182486</v>
      </c>
      <c r="AG50" s="46">
        <v>0.2993868613138686</v>
      </c>
      <c r="AH50" s="46">
        <v>0.19959124087591243</v>
      </c>
      <c r="AI50" s="46">
        <v>0.34928467153284676</v>
      </c>
      <c r="AJ50" s="46">
        <v>0.2993868613138686</v>
      </c>
      <c r="AK50" s="46">
        <v>0.2993868613138686</v>
      </c>
      <c r="AL50" s="46">
        <v>0.498978102189781</v>
      </c>
      <c r="AM50" s="46">
        <v>0.39918248175182486</v>
      </c>
      <c r="AN50" s="46">
        <v>0.39918248175182486</v>
      </c>
      <c r="AO50" s="46">
        <v>0.38920291970802923</v>
      </c>
      <c r="AP50" s="46">
        <v>0.2993868613138686</v>
      </c>
      <c r="AQ50" s="46">
        <v>0.2993868613138686</v>
      </c>
      <c r="AR50" s="46">
        <v>0.2993868613138686</v>
      </c>
      <c r="AS50" s="46">
        <v>0.2494890510948905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16.121200000000002</v>
      </c>
      <c r="C51" s="21"/>
      <c r="D51" s="21"/>
      <c r="E51" s="21"/>
      <c r="F51" s="21"/>
      <c r="G51" s="21"/>
      <c r="H51" s="21"/>
      <c r="I51" s="21"/>
      <c r="J51" s="21">
        <v>5.4310612015721516</v>
      </c>
      <c r="K51" s="23">
        <f t="shared" si="4"/>
        <v>5.4310612015721516</v>
      </c>
      <c r="L51" s="22">
        <f t="shared" si="5"/>
        <v>10.19229152161707</v>
      </c>
      <c r="M51" s="39">
        <f t="shared" si="6"/>
        <v>15.623352723189221</v>
      </c>
      <c r="O51" s="37">
        <f t="shared" si="7"/>
        <v>-6.3814969118472789</v>
      </c>
      <c r="P51" s="37">
        <f t="shared" si="9"/>
        <v>0.54310612015721516</v>
      </c>
      <c r="Q51" s="37">
        <f t="shared" si="10"/>
        <v>0</v>
      </c>
      <c r="R51" s="37">
        <f t="shared" si="11"/>
        <v>0</v>
      </c>
      <c r="S51" s="37">
        <f t="shared" si="12"/>
        <v>5.8383907916900633</v>
      </c>
      <c r="T51">
        <v>50</v>
      </c>
      <c r="U51" s="45">
        <f>IFERROR(-HLOOKUP($U$1,IEX!$W$2:$BH$98,T51,FALSE),0)</f>
        <v>0</v>
      </c>
      <c r="V51" s="46">
        <f t="shared" si="8"/>
        <v>10.19229152161707</v>
      </c>
      <c r="W51" s="52"/>
      <c r="X51" s="46">
        <v>0</v>
      </c>
      <c r="Y51" s="46">
        <v>1.8103537338573841</v>
      </c>
      <c r="Z51" s="46">
        <v>0.96853924761370047</v>
      </c>
      <c r="AA51" s="46">
        <v>0.90517686692869204</v>
      </c>
      <c r="AB51" s="46">
        <v>0.90517686692869204</v>
      </c>
      <c r="AC51" s="46">
        <v>0.99569455362156134</v>
      </c>
      <c r="AD51" s="46">
        <v>0.45258843346434602</v>
      </c>
      <c r="AE51" s="46">
        <v>0.40732959011791137</v>
      </c>
      <c r="AF51" s="46">
        <v>0.36207074677147677</v>
      </c>
      <c r="AG51" s="46">
        <v>0.27155306007860758</v>
      </c>
      <c r="AH51" s="46">
        <v>0.18103537338573839</v>
      </c>
      <c r="AI51" s="46">
        <v>0.31681190342504217</v>
      </c>
      <c r="AJ51" s="46">
        <v>0.27155306007860758</v>
      </c>
      <c r="AK51" s="46">
        <v>0.27155306007860758</v>
      </c>
      <c r="AL51" s="46">
        <v>0.45258843346434602</v>
      </c>
      <c r="AM51" s="46">
        <v>0.36207074677147677</v>
      </c>
      <c r="AN51" s="46">
        <v>0.36207074677147677</v>
      </c>
      <c r="AO51" s="46">
        <v>0.35301897810218991</v>
      </c>
      <c r="AP51" s="46">
        <v>0.27155306007860758</v>
      </c>
      <c r="AQ51" s="46">
        <v>0.27155306007860758</v>
      </c>
      <c r="AR51" s="46">
        <v>0.27155306007860758</v>
      </c>
      <c r="AS51" s="46">
        <v>0.22629421673217301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16.389200000000002</v>
      </c>
      <c r="C52" s="21"/>
      <c r="D52" s="21"/>
      <c r="E52" s="21"/>
      <c r="F52" s="21"/>
      <c r="G52" s="21"/>
      <c r="H52" s="21"/>
      <c r="I52" s="21"/>
      <c r="J52" s="21">
        <v>5.5213475575519393</v>
      </c>
      <c r="K52" s="23">
        <f t="shared" si="4"/>
        <v>5.5213475575519393</v>
      </c>
      <c r="L52" s="22">
        <f t="shared" si="5"/>
        <v>10.361728916339141</v>
      </c>
      <c r="M52" s="39">
        <f t="shared" si="6"/>
        <v>15.88307647389108</v>
      </c>
      <c r="O52" s="37">
        <f t="shared" si="7"/>
        <v>-6.487583380123529</v>
      </c>
      <c r="P52" s="37">
        <f t="shared" si="9"/>
        <v>0.55213475575519377</v>
      </c>
      <c r="Q52" s="37">
        <f t="shared" si="10"/>
        <v>0</v>
      </c>
      <c r="R52" s="37">
        <f t="shared" si="11"/>
        <v>0</v>
      </c>
      <c r="S52" s="37">
        <f t="shared" si="12"/>
        <v>5.9354486243683349</v>
      </c>
      <c r="T52">
        <v>51</v>
      </c>
      <c r="U52" s="45">
        <f>IFERROR(-HLOOKUP($U$1,IEX!$W$2:$BH$98,T52,FALSE),0)</f>
        <v>0</v>
      </c>
      <c r="V52" s="46">
        <f t="shared" si="8"/>
        <v>10.361728916339141</v>
      </c>
      <c r="W52" s="52"/>
      <c r="X52" s="46">
        <v>0</v>
      </c>
      <c r="Y52" s="46">
        <v>1.8404491858506464</v>
      </c>
      <c r="Z52" s="46">
        <v>0.98464031443009592</v>
      </c>
      <c r="AA52" s="46">
        <v>0.92022459292532321</v>
      </c>
      <c r="AB52" s="46">
        <v>0.92022459292532321</v>
      </c>
      <c r="AC52" s="46">
        <v>1.0122470522178555</v>
      </c>
      <c r="AD52" s="46">
        <v>0.46011229646266161</v>
      </c>
      <c r="AE52" s="46">
        <v>0.41410106681639541</v>
      </c>
      <c r="AF52" s="46">
        <v>0.36808983717012927</v>
      </c>
      <c r="AG52" s="46">
        <v>0.27606737787759689</v>
      </c>
      <c r="AH52" s="46">
        <v>0.18404491858506464</v>
      </c>
      <c r="AI52" s="46">
        <v>0.32207860752386308</v>
      </c>
      <c r="AJ52" s="46">
        <v>0.27606737787759689</v>
      </c>
      <c r="AK52" s="46">
        <v>0.27606737787759689</v>
      </c>
      <c r="AL52" s="46">
        <v>0.46011229646266161</v>
      </c>
      <c r="AM52" s="46">
        <v>0.36808983717012927</v>
      </c>
      <c r="AN52" s="46">
        <v>0.36808983717012927</v>
      </c>
      <c r="AO52" s="46">
        <v>0.35888759124087599</v>
      </c>
      <c r="AP52" s="46">
        <v>0.27606737787759689</v>
      </c>
      <c r="AQ52" s="46">
        <v>0.27606737787759689</v>
      </c>
      <c r="AR52" s="46">
        <v>0.27606737787759689</v>
      </c>
      <c r="AS52" s="46">
        <v>0.2300561482313308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16.174799999999998</v>
      </c>
      <c r="C53" s="21"/>
      <c r="D53" s="21"/>
      <c r="E53" s="21"/>
      <c r="F53" s="21"/>
      <c r="G53" s="21"/>
      <c r="H53" s="21"/>
      <c r="I53" s="21"/>
      <c r="J53" s="21">
        <v>5.4491184727681086</v>
      </c>
      <c r="K53" s="23">
        <f t="shared" si="4"/>
        <v>5.4491184727681086</v>
      </c>
      <c r="L53" s="22">
        <f t="shared" si="5"/>
        <v>10.226179000561482</v>
      </c>
      <c r="M53" s="39">
        <f t="shared" si="6"/>
        <v>15.675297473329589</v>
      </c>
      <c r="O53" s="37">
        <f t="shared" si="7"/>
        <v>-6.4027142055025275</v>
      </c>
      <c r="P53" s="37">
        <f t="shared" si="9"/>
        <v>0.54491184727681075</v>
      </c>
      <c r="Q53" s="37">
        <f t="shared" si="10"/>
        <v>0</v>
      </c>
      <c r="R53" s="37">
        <f t="shared" si="11"/>
        <v>0</v>
      </c>
      <c r="S53" s="37">
        <f t="shared" si="12"/>
        <v>5.857802358225717</v>
      </c>
      <c r="T53">
        <v>52</v>
      </c>
      <c r="U53" s="45">
        <f>IFERROR(-HLOOKUP($U$1,IEX!$W$2:$BH$98,T53,FALSE),0)</f>
        <v>0</v>
      </c>
      <c r="V53" s="46">
        <f t="shared" si="8"/>
        <v>10.226179000561482</v>
      </c>
      <c r="W53" s="52"/>
      <c r="X53" s="46">
        <v>0</v>
      </c>
      <c r="Y53" s="46">
        <v>1.816372824256036</v>
      </c>
      <c r="Z53" s="46">
        <v>0.97175946097697929</v>
      </c>
      <c r="AA53" s="46">
        <v>0.90818641212801798</v>
      </c>
      <c r="AB53" s="46">
        <v>0.90818641212801798</v>
      </c>
      <c r="AC53" s="46">
        <v>0.9990050533408199</v>
      </c>
      <c r="AD53" s="46">
        <v>0.45409320606400899</v>
      </c>
      <c r="AE53" s="46">
        <v>0.40868388545760809</v>
      </c>
      <c r="AF53" s="46">
        <v>0.36327456485120718</v>
      </c>
      <c r="AG53" s="46">
        <v>0.27245592363840537</v>
      </c>
      <c r="AH53" s="46">
        <v>0.18163728242560359</v>
      </c>
      <c r="AI53" s="46">
        <v>0.31786524424480628</v>
      </c>
      <c r="AJ53" s="46">
        <v>0.27245592363840537</v>
      </c>
      <c r="AK53" s="46">
        <v>0.27245592363840537</v>
      </c>
      <c r="AL53" s="46">
        <v>0.45409320606400899</v>
      </c>
      <c r="AM53" s="46">
        <v>0.36327456485120718</v>
      </c>
      <c r="AN53" s="46">
        <v>0.36327456485120718</v>
      </c>
      <c r="AO53" s="46">
        <v>0.35419270072992698</v>
      </c>
      <c r="AP53" s="46">
        <v>0.27245592363840537</v>
      </c>
      <c r="AQ53" s="46">
        <v>0.27245592363840537</v>
      </c>
      <c r="AR53" s="46">
        <v>0.27245592363840537</v>
      </c>
      <c r="AS53" s="46">
        <v>0.2270466030320045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17.933199999999999</v>
      </c>
      <c r="C54" s="21"/>
      <c r="D54" s="21"/>
      <c r="E54" s="21"/>
      <c r="F54" s="21"/>
      <c r="G54" s="21"/>
      <c r="H54" s="21"/>
      <c r="I54" s="21"/>
      <c r="J54" s="21">
        <v>6.041504772599664</v>
      </c>
      <c r="K54" s="23">
        <f t="shared" si="4"/>
        <v>6.041504772599664</v>
      </c>
      <c r="L54" s="22">
        <f t="shared" si="5"/>
        <v>11.337890623245372</v>
      </c>
      <c r="M54" s="39">
        <f t="shared" si="6"/>
        <v>17.379395395845037</v>
      </c>
      <c r="O54" s="37">
        <f t="shared" si="7"/>
        <v>-7.098768107804605</v>
      </c>
      <c r="P54" s="37">
        <f t="shared" si="9"/>
        <v>0.60415047725996629</v>
      </c>
      <c r="Q54" s="37">
        <f t="shared" si="10"/>
        <v>0</v>
      </c>
      <c r="R54" s="37">
        <f t="shared" si="11"/>
        <v>0</v>
      </c>
      <c r="S54" s="37">
        <f t="shared" si="12"/>
        <v>6.4946176305446386</v>
      </c>
      <c r="T54">
        <v>53</v>
      </c>
      <c r="U54" s="45">
        <f>IFERROR(-HLOOKUP($U$1,IEX!$W$2:$BH$98,T54,FALSE),0)</f>
        <v>0</v>
      </c>
      <c r="V54" s="46">
        <f t="shared" si="8"/>
        <v>11.337890623245372</v>
      </c>
      <c r="W54" s="52"/>
      <c r="X54" s="46">
        <v>0</v>
      </c>
      <c r="Y54" s="46">
        <v>2.0138349241998879</v>
      </c>
      <c r="Z54" s="46">
        <v>1.0774016844469403</v>
      </c>
      <c r="AA54" s="46">
        <v>1.0069174620999439</v>
      </c>
      <c r="AB54" s="46">
        <v>1.0069174620999439</v>
      </c>
      <c r="AC54" s="46">
        <v>1.1076092083099385</v>
      </c>
      <c r="AD54" s="46">
        <v>0.50345873104997196</v>
      </c>
      <c r="AE54" s="46">
        <v>0.45311285794497475</v>
      </c>
      <c r="AF54" s="46">
        <v>0.40276698483997764</v>
      </c>
      <c r="AG54" s="46">
        <v>0.30207523862998314</v>
      </c>
      <c r="AH54" s="46">
        <v>0.20138349241998882</v>
      </c>
      <c r="AI54" s="46">
        <v>0.35242111173498036</v>
      </c>
      <c r="AJ54" s="46">
        <v>0.30207523862998314</v>
      </c>
      <c r="AK54" s="46">
        <v>0.30207523862998314</v>
      </c>
      <c r="AL54" s="46">
        <v>0.50345873104997196</v>
      </c>
      <c r="AM54" s="46">
        <v>0.40276698483997764</v>
      </c>
      <c r="AN54" s="46">
        <v>0.40276698483997764</v>
      </c>
      <c r="AO54" s="46">
        <v>0.39269781021897815</v>
      </c>
      <c r="AP54" s="46">
        <v>0.30207523862998314</v>
      </c>
      <c r="AQ54" s="46">
        <v>0.30207523862998314</v>
      </c>
      <c r="AR54" s="46">
        <v>0.30207523862998314</v>
      </c>
      <c r="AS54" s="46">
        <v>0.25172936552498598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18.645199999999999</v>
      </c>
      <c r="C55" s="21"/>
      <c r="D55" s="21"/>
      <c r="E55" s="21"/>
      <c r="F55" s="21"/>
      <c r="G55" s="21"/>
      <c r="H55" s="21"/>
      <c r="I55" s="21"/>
      <c r="J55" s="21">
        <v>6.1267902481104981</v>
      </c>
      <c r="K55" s="23">
        <f t="shared" si="4"/>
        <v>6.1267902481104981</v>
      </c>
      <c r="L55" s="22">
        <f t="shared" si="5"/>
        <v>11.49794303228737</v>
      </c>
      <c r="M55" s="39">
        <f t="shared" si="6"/>
        <v>17.624733280397869</v>
      </c>
      <c r="O55" s="37">
        <f t="shared" si="7"/>
        <v>-7.1989785415298355</v>
      </c>
      <c r="P55" s="37">
        <f t="shared" si="9"/>
        <v>0.61267902481104974</v>
      </c>
      <c r="Q55" s="37">
        <f t="shared" si="10"/>
        <v>0</v>
      </c>
      <c r="R55" s="37">
        <f t="shared" si="11"/>
        <v>0</v>
      </c>
      <c r="S55" s="37">
        <f t="shared" si="12"/>
        <v>6.5862995167187854</v>
      </c>
      <c r="T55">
        <v>54</v>
      </c>
      <c r="U55" s="45">
        <f>IFERROR(-HLOOKUP($U$1,IEX!$W$2:$BH$98,T55,FALSE),0)</f>
        <v>0</v>
      </c>
      <c r="V55" s="46">
        <f t="shared" si="8"/>
        <v>11.49794303228737</v>
      </c>
      <c r="W55" s="52"/>
      <c r="X55" s="46">
        <v>0</v>
      </c>
      <c r="Y55" s="46">
        <v>2.0422634160368327</v>
      </c>
      <c r="Z55" s="46">
        <v>1.0926109275797056</v>
      </c>
      <c r="AA55" s="46">
        <v>1.0211317080184164</v>
      </c>
      <c r="AB55" s="46">
        <v>1.0211317080184164</v>
      </c>
      <c r="AC55" s="46">
        <v>1.123244878820258</v>
      </c>
      <c r="AD55" s="46">
        <v>0.51056585400920818</v>
      </c>
      <c r="AE55" s="46">
        <v>0.45950926860828734</v>
      </c>
      <c r="AF55" s="46">
        <v>0.40845268320736655</v>
      </c>
      <c r="AG55" s="46">
        <v>0.30633951240552487</v>
      </c>
      <c r="AH55" s="46">
        <v>0.20422634160368328</v>
      </c>
      <c r="AI55" s="46">
        <v>0.35739609780644571</v>
      </c>
      <c r="AJ55" s="46">
        <v>0.30633951240552487</v>
      </c>
      <c r="AK55" s="46">
        <v>0.30633951240552487</v>
      </c>
      <c r="AL55" s="46">
        <v>0.51056585400920818</v>
      </c>
      <c r="AM55" s="46">
        <v>0.40845268320736655</v>
      </c>
      <c r="AN55" s="46">
        <v>0.40845268320736655</v>
      </c>
      <c r="AO55" s="46">
        <v>0.39824136612718236</v>
      </c>
      <c r="AP55" s="46">
        <v>0.30633951240552487</v>
      </c>
      <c r="AQ55" s="46">
        <v>0.30633951240552487</v>
      </c>
      <c r="AR55" s="46">
        <v>0.30633951240552487</v>
      </c>
      <c r="AS55" s="46">
        <v>0.25528292700460409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18.688400000000001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17.992000000000001</v>
      </c>
      <c r="C57" s="21"/>
      <c r="D57" s="21"/>
      <c r="E57" s="21"/>
      <c r="F57" s="21"/>
      <c r="G57" s="21"/>
      <c r="H57" s="21"/>
      <c r="I57" s="21"/>
      <c r="J57" s="21">
        <v>6.0613138686131407</v>
      </c>
      <c r="K57" s="23">
        <f t="shared" si="4"/>
        <v>6.0613138686131407</v>
      </c>
      <c r="L57" s="22">
        <f t="shared" si="5"/>
        <v>11.375065693430662</v>
      </c>
      <c r="M57" s="39">
        <f t="shared" si="6"/>
        <v>17.436379562043804</v>
      </c>
      <c r="O57" s="37">
        <f t="shared" si="7"/>
        <v>-7.1220437956204403</v>
      </c>
      <c r="P57" s="37">
        <f t="shared" si="9"/>
        <v>0.60613138686131396</v>
      </c>
      <c r="Q57" s="37">
        <f t="shared" si="10"/>
        <v>0</v>
      </c>
      <c r="R57" s="37">
        <f t="shared" si="11"/>
        <v>0</v>
      </c>
      <c r="S57" s="37">
        <f t="shared" si="12"/>
        <v>6.5159124087591263</v>
      </c>
      <c r="T57">
        <v>56</v>
      </c>
      <c r="U57" s="45">
        <f>IFERROR(-HLOOKUP($U$1,IEX!$W$2:$BH$98,T57,FALSE),0)</f>
        <v>0</v>
      </c>
      <c r="V57" s="46">
        <f t="shared" si="8"/>
        <v>11.375065693430662</v>
      </c>
      <c r="W57" s="52"/>
      <c r="X57" s="46">
        <v>0</v>
      </c>
      <c r="Y57" s="46">
        <v>2.0204379562043804</v>
      </c>
      <c r="Z57" s="46">
        <v>1.0809343065693435</v>
      </c>
      <c r="AA57" s="46">
        <v>1.0102189781021902</v>
      </c>
      <c r="AB57" s="46">
        <v>1.0102189781021902</v>
      </c>
      <c r="AC57" s="46">
        <v>1.1112408759124091</v>
      </c>
      <c r="AD57" s="46">
        <v>0.5051094890510951</v>
      </c>
      <c r="AE57" s="46">
        <v>0.4545985401459855</v>
      </c>
      <c r="AF57" s="46">
        <v>0.40408759124087601</v>
      </c>
      <c r="AG57" s="46">
        <v>0.30306569343065698</v>
      </c>
      <c r="AH57" s="46">
        <v>0.202043795620438</v>
      </c>
      <c r="AI57" s="46">
        <v>0.35357664233576652</v>
      </c>
      <c r="AJ57" s="46">
        <v>0.30306569343065698</v>
      </c>
      <c r="AK57" s="46">
        <v>0.30306569343065698</v>
      </c>
      <c r="AL57" s="46">
        <v>0.5051094890510951</v>
      </c>
      <c r="AM57" s="46">
        <v>0.40408759124087601</v>
      </c>
      <c r="AN57" s="46">
        <v>0.40408759124087601</v>
      </c>
      <c r="AO57" s="46">
        <v>0.39398540145985406</v>
      </c>
      <c r="AP57" s="46">
        <v>0.30306569343065698</v>
      </c>
      <c r="AQ57" s="46">
        <v>0.30306569343065698</v>
      </c>
      <c r="AR57" s="46">
        <v>0.30306569343065698</v>
      </c>
      <c r="AS57" s="46">
        <v>0.25255474452554755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18.816400000000002</v>
      </c>
      <c r="C58" s="21"/>
      <c r="D58" s="21"/>
      <c r="E58" s="21"/>
      <c r="F58" s="21"/>
      <c r="G58" s="21"/>
      <c r="H58" s="21"/>
      <c r="I58" s="21"/>
      <c r="J58" s="21">
        <v>6.1267902481104981</v>
      </c>
      <c r="K58" s="23">
        <f t="shared" si="4"/>
        <v>6.1267902481104981</v>
      </c>
      <c r="L58" s="22">
        <f t="shared" si="5"/>
        <v>11.49794303228737</v>
      </c>
      <c r="M58" s="39">
        <f t="shared" si="6"/>
        <v>17.624733280397869</v>
      </c>
      <c r="O58" s="37">
        <f t="shared" si="7"/>
        <v>-7.1989785415298355</v>
      </c>
      <c r="P58" s="37">
        <f t="shared" si="9"/>
        <v>0.61267902481104974</v>
      </c>
      <c r="Q58" s="37">
        <f t="shared" si="10"/>
        <v>0</v>
      </c>
      <c r="R58" s="37">
        <f t="shared" si="11"/>
        <v>0</v>
      </c>
      <c r="S58" s="37">
        <f t="shared" si="12"/>
        <v>6.5862995167187854</v>
      </c>
      <c r="T58">
        <v>57</v>
      </c>
      <c r="U58" s="45">
        <f>IFERROR(-HLOOKUP($U$1,IEX!$W$2:$BH$98,T58,FALSE),0)</f>
        <v>0</v>
      </c>
      <c r="V58" s="46">
        <f t="shared" si="8"/>
        <v>11.49794303228737</v>
      </c>
      <c r="W58" s="52"/>
      <c r="X58" s="46">
        <v>0</v>
      </c>
      <c r="Y58" s="46">
        <v>2.0422634160368327</v>
      </c>
      <c r="Z58" s="46">
        <v>1.0926109275797056</v>
      </c>
      <c r="AA58" s="46">
        <v>1.0211317080184164</v>
      </c>
      <c r="AB58" s="46">
        <v>1.0211317080184164</v>
      </c>
      <c r="AC58" s="46">
        <v>1.123244878820258</v>
      </c>
      <c r="AD58" s="46">
        <v>0.51056585400920818</v>
      </c>
      <c r="AE58" s="46">
        <v>0.45950926860828734</v>
      </c>
      <c r="AF58" s="46">
        <v>0.40845268320736655</v>
      </c>
      <c r="AG58" s="46">
        <v>0.30633951240552487</v>
      </c>
      <c r="AH58" s="46">
        <v>0.20422634160368328</v>
      </c>
      <c r="AI58" s="46">
        <v>0.35739609780644571</v>
      </c>
      <c r="AJ58" s="46">
        <v>0.30633951240552487</v>
      </c>
      <c r="AK58" s="46">
        <v>0.30633951240552487</v>
      </c>
      <c r="AL58" s="46">
        <v>0.51056585400920818</v>
      </c>
      <c r="AM58" s="46">
        <v>0.40845268320736655</v>
      </c>
      <c r="AN58" s="46">
        <v>0.40845268320736655</v>
      </c>
      <c r="AO58" s="46">
        <v>0.39824136612718236</v>
      </c>
      <c r="AP58" s="46">
        <v>0.30633951240552487</v>
      </c>
      <c r="AQ58" s="46">
        <v>0.30633951240552487</v>
      </c>
      <c r="AR58" s="46">
        <v>0.30633951240552487</v>
      </c>
      <c r="AS58" s="46">
        <v>0.25528292700460409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17.995999999999999</v>
      </c>
      <c r="C59" s="21"/>
      <c r="D59" s="21"/>
      <c r="E59" s="21"/>
      <c r="F59" s="21"/>
      <c r="G59" s="21"/>
      <c r="H59" s="21"/>
      <c r="I59" s="21"/>
      <c r="J59" s="21">
        <v>6.0626614261650769</v>
      </c>
      <c r="K59" s="23">
        <f t="shared" si="4"/>
        <v>6.0626614261650769</v>
      </c>
      <c r="L59" s="22">
        <f t="shared" si="5"/>
        <v>11.377594609769794</v>
      </c>
      <c r="M59" s="39">
        <f t="shared" si="6"/>
        <v>17.440256035934873</v>
      </c>
      <c r="O59" s="37">
        <f t="shared" si="7"/>
        <v>-7.1236271757439651</v>
      </c>
      <c r="P59" s="37">
        <f t="shared" si="9"/>
        <v>0.60626614261650758</v>
      </c>
      <c r="Q59" s="37">
        <f t="shared" si="10"/>
        <v>0</v>
      </c>
      <c r="R59" s="37">
        <f t="shared" si="11"/>
        <v>0</v>
      </c>
      <c r="S59" s="37">
        <f t="shared" si="12"/>
        <v>6.5173610331274574</v>
      </c>
      <c r="T59">
        <v>58</v>
      </c>
      <c r="U59" s="45">
        <f>IFERROR(-HLOOKUP($U$1,IEX!$W$2:$BH$98,T59,FALSE),0)</f>
        <v>0</v>
      </c>
      <c r="V59" s="46">
        <f t="shared" si="8"/>
        <v>11.377594609769794</v>
      </c>
      <c r="W59" s="52"/>
      <c r="X59" s="46">
        <v>0</v>
      </c>
      <c r="Y59" s="46">
        <v>2.0208871420550256</v>
      </c>
      <c r="Z59" s="46">
        <v>1.0811746209994386</v>
      </c>
      <c r="AA59" s="46">
        <v>1.0104435710275128</v>
      </c>
      <c r="AB59" s="46">
        <v>1.0104435710275128</v>
      </c>
      <c r="AC59" s="46">
        <v>1.1114879281302641</v>
      </c>
      <c r="AD59" s="46">
        <v>0.50522178551375641</v>
      </c>
      <c r="AE59" s="46">
        <v>0.45469960696238071</v>
      </c>
      <c r="AF59" s="46">
        <v>0.40417742841100512</v>
      </c>
      <c r="AG59" s="46">
        <v>0.30313307130825379</v>
      </c>
      <c r="AH59" s="46">
        <v>0.20208871420550256</v>
      </c>
      <c r="AI59" s="46">
        <v>0.35365524985962948</v>
      </c>
      <c r="AJ59" s="46">
        <v>0.30313307130825379</v>
      </c>
      <c r="AK59" s="46">
        <v>0.30313307130825379</v>
      </c>
      <c r="AL59" s="46">
        <v>0.50522178551375641</v>
      </c>
      <c r="AM59" s="46">
        <v>0.40417742841100512</v>
      </c>
      <c r="AN59" s="46">
        <v>0.40417742841100512</v>
      </c>
      <c r="AO59" s="46">
        <v>0.39407299270072993</v>
      </c>
      <c r="AP59" s="46">
        <v>0.30313307130825379</v>
      </c>
      <c r="AQ59" s="46">
        <v>0.30313307130825379</v>
      </c>
      <c r="AR59" s="46">
        <v>0.30313307130825379</v>
      </c>
      <c r="AS59" s="46">
        <v>0.2526108927568782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18.8492</v>
      </c>
      <c r="C60" s="21"/>
      <c r="D60" s="21"/>
      <c r="E60" s="21"/>
      <c r="F60" s="21"/>
      <c r="G60" s="21"/>
      <c r="H60" s="21"/>
      <c r="I60" s="21"/>
      <c r="J60" s="21">
        <v>6.1267902481104981</v>
      </c>
      <c r="K60" s="23">
        <f t="shared" si="4"/>
        <v>6.1267902481104981</v>
      </c>
      <c r="L60" s="22">
        <f t="shared" si="5"/>
        <v>11.49794303228737</v>
      </c>
      <c r="M60" s="39">
        <f t="shared" si="6"/>
        <v>17.624733280397869</v>
      </c>
      <c r="O60" s="37">
        <f t="shared" si="7"/>
        <v>-7.1989785415298355</v>
      </c>
      <c r="P60" s="37">
        <f t="shared" si="9"/>
        <v>0.61267902481104974</v>
      </c>
      <c r="Q60" s="37">
        <f t="shared" si="10"/>
        <v>0</v>
      </c>
      <c r="R60" s="37">
        <f t="shared" si="11"/>
        <v>0</v>
      </c>
      <c r="S60" s="37">
        <f t="shared" si="12"/>
        <v>6.5862995167187854</v>
      </c>
      <c r="T60">
        <v>59</v>
      </c>
      <c r="U60" s="45">
        <f>IFERROR(-HLOOKUP($U$1,IEX!$W$2:$BH$98,T60,FALSE),0)</f>
        <v>0</v>
      </c>
      <c r="V60" s="46">
        <f t="shared" si="8"/>
        <v>11.49794303228737</v>
      </c>
      <c r="W60" s="52"/>
      <c r="X60" s="46">
        <v>0</v>
      </c>
      <c r="Y60" s="46">
        <v>2.0422634160368327</v>
      </c>
      <c r="Z60" s="46">
        <v>1.0926109275797056</v>
      </c>
      <c r="AA60" s="46">
        <v>1.0211317080184164</v>
      </c>
      <c r="AB60" s="46">
        <v>1.0211317080184164</v>
      </c>
      <c r="AC60" s="46">
        <v>1.123244878820258</v>
      </c>
      <c r="AD60" s="46">
        <v>0.51056585400920818</v>
      </c>
      <c r="AE60" s="46">
        <v>0.45950926860828734</v>
      </c>
      <c r="AF60" s="46">
        <v>0.40845268320736655</v>
      </c>
      <c r="AG60" s="46">
        <v>0.30633951240552487</v>
      </c>
      <c r="AH60" s="46">
        <v>0.20422634160368328</v>
      </c>
      <c r="AI60" s="46">
        <v>0.35739609780644571</v>
      </c>
      <c r="AJ60" s="46">
        <v>0.30633951240552487</v>
      </c>
      <c r="AK60" s="46">
        <v>0.30633951240552487</v>
      </c>
      <c r="AL60" s="46">
        <v>0.51056585400920818</v>
      </c>
      <c r="AM60" s="46">
        <v>0.40845268320736655</v>
      </c>
      <c r="AN60" s="46">
        <v>0.40845268320736655</v>
      </c>
      <c r="AO60" s="46">
        <v>0.39824136612718236</v>
      </c>
      <c r="AP60" s="46">
        <v>0.30633951240552487</v>
      </c>
      <c r="AQ60" s="46">
        <v>0.30633951240552487</v>
      </c>
      <c r="AR60" s="46">
        <v>0.30633951240552487</v>
      </c>
      <c r="AS60" s="46">
        <v>0.25528292700460409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18.3856</v>
      </c>
      <c r="C61" s="21"/>
      <c r="D61" s="21"/>
      <c r="E61" s="21"/>
      <c r="F61" s="21"/>
      <c r="G61" s="21"/>
      <c r="H61" s="21"/>
      <c r="I61" s="21"/>
      <c r="J61" s="21">
        <v>6.1267902481104981</v>
      </c>
      <c r="K61" s="23">
        <f t="shared" si="4"/>
        <v>6.1267902481104981</v>
      </c>
      <c r="L61" s="22">
        <f t="shared" si="5"/>
        <v>11.49794303228737</v>
      </c>
      <c r="M61" s="39">
        <f t="shared" si="6"/>
        <v>17.624733280397869</v>
      </c>
      <c r="O61" s="37">
        <f t="shared" si="7"/>
        <v>-7.1989785415298355</v>
      </c>
      <c r="P61" s="37">
        <f t="shared" si="9"/>
        <v>0.61267902481104974</v>
      </c>
      <c r="Q61" s="37">
        <f t="shared" si="10"/>
        <v>0</v>
      </c>
      <c r="R61" s="37">
        <f t="shared" si="11"/>
        <v>0</v>
      </c>
      <c r="S61" s="37">
        <f t="shared" si="12"/>
        <v>6.5862995167187854</v>
      </c>
      <c r="T61">
        <v>60</v>
      </c>
      <c r="U61" s="45">
        <f>IFERROR(-HLOOKUP($U$1,IEX!$W$2:$BH$98,T61,FALSE),0)</f>
        <v>0</v>
      </c>
      <c r="V61" s="46">
        <f t="shared" si="8"/>
        <v>11.49794303228737</v>
      </c>
      <c r="W61" s="52"/>
      <c r="X61" s="46">
        <v>0</v>
      </c>
      <c r="Y61" s="46">
        <v>2.0422634160368327</v>
      </c>
      <c r="Z61" s="46">
        <v>1.0926109275797056</v>
      </c>
      <c r="AA61" s="46">
        <v>1.0211317080184164</v>
      </c>
      <c r="AB61" s="46">
        <v>1.0211317080184164</v>
      </c>
      <c r="AC61" s="46">
        <v>1.123244878820258</v>
      </c>
      <c r="AD61" s="46">
        <v>0.51056585400920818</v>
      </c>
      <c r="AE61" s="46">
        <v>0.45950926860828734</v>
      </c>
      <c r="AF61" s="46">
        <v>0.40845268320736655</v>
      </c>
      <c r="AG61" s="46">
        <v>0.30633951240552487</v>
      </c>
      <c r="AH61" s="46">
        <v>0.20422634160368328</v>
      </c>
      <c r="AI61" s="46">
        <v>0.35739609780644571</v>
      </c>
      <c r="AJ61" s="46">
        <v>0.30633951240552487</v>
      </c>
      <c r="AK61" s="46">
        <v>0.30633951240552487</v>
      </c>
      <c r="AL61" s="46">
        <v>0.51056585400920818</v>
      </c>
      <c r="AM61" s="46">
        <v>0.40845268320736655</v>
      </c>
      <c r="AN61" s="46">
        <v>0.40845268320736655</v>
      </c>
      <c r="AO61" s="46">
        <v>0.39824136612718236</v>
      </c>
      <c r="AP61" s="46">
        <v>0.30633951240552487</v>
      </c>
      <c r="AQ61" s="46">
        <v>0.30633951240552487</v>
      </c>
      <c r="AR61" s="46">
        <v>0.30633951240552487</v>
      </c>
      <c r="AS61" s="46">
        <v>0.25528292700460409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18.561599999999999</v>
      </c>
      <c r="C62" s="21"/>
      <c r="D62" s="21"/>
      <c r="E62" s="21"/>
      <c r="F62" s="21"/>
      <c r="G62" s="21"/>
      <c r="H62" s="21"/>
      <c r="I62" s="21"/>
      <c r="J62" s="21">
        <v>6.1267902481104981</v>
      </c>
      <c r="K62" s="23">
        <f t="shared" si="4"/>
        <v>6.1267902481104981</v>
      </c>
      <c r="L62" s="22">
        <f t="shared" si="5"/>
        <v>11.49794303228737</v>
      </c>
      <c r="M62" s="39">
        <f t="shared" si="6"/>
        <v>17.624733280397869</v>
      </c>
      <c r="O62" s="37">
        <f t="shared" si="7"/>
        <v>-7.1989785415298355</v>
      </c>
      <c r="P62" s="37">
        <f t="shared" si="9"/>
        <v>0.61267902481104974</v>
      </c>
      <c r="Q62" s="37">
        <f t="shared" si="10"/>
        <v>0</v>
      </c>
      <c r="R62" s="37">
        <f t="shared" si="11"/>
        <v>0</v>
      </c>
      <c r="S62" s="37">
        <f t="shared" si="12"/>
        <v>6.5862995167187854</v>
      </c>
      <c r="T62">
        <v>61</v>
      </c>
      <c r="U62" s="45">
        <f>IFERROR(-HLOOKUP($U$1,IEX!$W$2:$BH$98,T62,FALSE),0)</f>
        <v>0</v>
      </c>
      <c r="V62" s="46">
        <f t="shared" si="8"/>
        <v>11.49794303228737</v>
      </c>
      <c r="W62" s="52"/>
      <c r="X62" s="46">
        <v>0</v>
      </c>
      <c r="Y62" s="46">
        <v>2.0422634160368327</v>
      </c>
      <c r="Z62" s="46">
        <v>1.0926109275797056</v>
      </c>
      <c r="AA62" s="46">
        <v>1.0211317080184164</v>
      </c>
      <c r="AB62" s="46">
        <v>1.0211317080184164</v>
      </c>
      <c r="AC62" s="46">
        <v>1.123244878820258</v>
      </c>
      <c r="AD62" s="46">
        <v>0.51056585400920818</v>
      </c>
      <c r="AE62" s="46">
        <v>0.45950926860828734</v>
      </c>
      <c r="AF62" s="46">
        <v>0.40845268320736655</v>
      </c>
      <c r="AG62" s="46">
        <v>0.30633951240552487</v>
      </c>
      <c r="AH62" s="46">
        <v>0.20422634160368328</v>
      </c>
      <c r="AI62" s="46">
        <v>0.35739609780644571</v>
      </c>
      <c r="AJ62" s="46">
        <v>0.30633951240552487</v>
      </c>
      <c r="AK62" s="46">
        <v>0.30633951240552487</v>
      </c>
      <c r="AL62" s="46">
        <v>0.51056585400920818</v>
      </c>
      <c r="AM62" s="46">
        <v>0.40845268320736655</v>
      </c>
      <c r="AN62" s="46">
        <v>0.40845268320736655</v>
      </c>
      <c r="AO62" s="46">
        <v>0.39824136612718236</v>
      </c>
      <c r="AP62" s="46">
        <v>0.30633951240552487</v>
      </c>
      <c r="AQ62" s="46">
        <v>0.30633951240552487</v>
      </c>
      <c r="AR62" s="46">
        <v>0.30633951240552487</v>
      </c>
      <c r="AS62" s="46">
        <v>0.25528292700460409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18.384799999999998</v>
      </c>
      <c r="C63" s="21"/>
      <c r="D63" s="21"/>
      <c r="E63" s="21"/>
      <c r="F63" s="21"/>
      <c r="G63" s="21"/>
      <c r="H63" s="21"/>
      <c r="I63" s="21"/>
      <c r="J63" s="21">
        <v>6.1267902481104981</v>
      </c>
      <c r="K63" s="23">
        <f t="shared" si="4"/>
        <v>6.1267902481104981</v>
      </c>
      <c r="L63" s="22">
        <f t="shared" si="5"/>
        <v>11.49794303228737</v>
      </c>
      <c r="M63" s="39">
        <f t="shared" si="6"/>
        <v>17.624733280397869</v>
      </c>
      <c r="O63" s="37">
        <f t="shared" si="7"/>
        <v>-7.1989785415298355</v>
      </c>
      <c r="P63" s="37">
        <f t="shared" si="9"/>
        <v>0.61267902481104974</v>
      </c>
      <c r="Q63" s="37">
        <f t="shared" si="10"/>
        <v>0</v>
      </c>
      <c r="R63" s="37">
        <f t="shared" si="11"/>
        <v>0</v>
      </c>
      <c r="S63" s="37">
        <f t="shared" si="12"/>
        <v>6.5862995167187854</v>
      </c>
      <c r="T63">
        <v>62</v>
      </c>
      <c r="U63" s="45">
        <f>IFERROR(-HLOOKUP($U$1,IEX!$W$2:$BH$98,T63,FALSE),0)</f>
        <v>0</v>
      </c>
      <c r="V63" s="46">
        <f t="shared" si="8"/>
        <v>11.49794303228737</v>
      </c>
      <c r="W63" s="52"/>
      <c r="X63" s="46">
        <v>0</v>
      </c>
      <c r="Y63" s="46">
        <v>2.0422634160368327</v>
      </c>
      <c r="Z63" s="46">
        <v>1.0926109275797056</v>
      </c>
      <c r="AA63" s="46">
        <v>1.0211317080184164</v>
      </c>
      <c r="AB63" s="46">
        <v>1.0211317080184164</v>
      </c>
      <c r="AC63" s="46">
        <v>1.123244878820258</v>
      </c>
      <c r="AD63" s="46">
        <v>0.51056585400920818</v>
      </c>
      <c r="AE63" s="46">
        <v>0.45950926860828734</v>
      </c>
      <c r="AF63" s="46">
        <v>0.40845268320736655</v>
      </c>
      <c r="AG63" s="46">
        <v>0.30633951240552487</v>
      </c>
      <c r="AH63" s="46">
        <v>0.20422634160368328</v>
      </c>
      <c r="AI63" s="46">
        <v>0.35739609780644571</v>
      </c>
      <c r="AJ63" s="46">
        <v>0.30633951240552487</v>
      </c>
      <c r="AK63" s="46">
        <v>0.30633951240552487</v>
      </c>
      <c r="AL63" s="46">
        <v>0.51056585400920818</v>
      </c>
      <c r="AM63" s="46">
        <v>0.40845268320736655</v>
      </c>
      <c r="AN63" s="46">
        <v>0.40845268320736655</v>
      </c>
      <c r="AO63" s="46">
        <v>0.39824136612718236</v>
      </c>
      <c r="AP63" s="46">
        <v>0.30633951240552487</v>
      </c>
      <c r="AQ63" s="46">
        <v>0.30633951240552487</v>
      </c>
      <c r="AR63" s="46">
        <v>0.30633951240552487</v>
      </c>
      <c r="AS63" s="46">
        <v>0.25528292700460409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17.949200000000001</v>
      </c>
      <c r="C64" s="21"/>
      <c r="D64" s="21"/>
      <c r="E64" s="21"/>
      <c r="F64" s="21"/>
      <c r="G64" s="21"/>
      <c r="H64" s="21"/>
      <c r="I64" s="21"/>
      <c r="J64" s="21">
        <v>6.0468950028074131</v>
      </c>
      <c r="K64" s="23">
        <f t="shared" si="4"/>
        <v>6.0468950028074131</v>
      </c>
      <c r="L64" s="22">
        <f t="shared" si="5"/>
        <v>11.348006288601912</v>
      </c>
      <c r="M64" s="39">
        <f t="shared" si="6"/>
        <v>17.394901291409326</v>
      </c>
      <c r="O64" s="37">
        <f t="shared" si="7"/>
        <v>-7.1051016282987103</v>
      </c>
      <c r="P64" s="37">
        <f t="shared" si="9"/>
        <v>0.60468950028074131</v>
      </c>
      <c r="Q64" s="37">
        <f t="shared" si="10"/>
        <v>0</v>
      </c>
      <c r="R64" s="37">
        <f t="shared" si="11"/>
        <v>0</v>
      </c>
      <c r="S64" s="37">
        <f t="shared" si="12"/>
        <v>6.5004121280179694</v>
      </c>
      <c r="T64">
        <v>63</v>
      </c>
      <c r="U64" s="45">
        <f>IFERROR(-HLOOKUP($U$1,IEX!$W$2:$BH$98,T64,FALSE),0)</f>
        <v>0</v>
      </c>
      <c r="V64" s="46">
        <f t="shared" si="8"/>
        <v>11.348006288601912</v>
      </c>
      <c r="W64" s="52"/>
      <c r="X64" s="46">
        <v>0</v>
      </c>
      <c r="Y64" s="46">
        <v>2.015631667602471</v>
      </c>
      <c r="Z64" s="46">
        <v>1.078362942167322</v>
      </c>
      <c r="AA64" s="46">
        <v>1.0078158338012355</v>
      </c>
      <c r="AB64" s="46">
        <v>1.0078158338012355</v>
      </c>
      <c r="AC64" s="46">
        <v>1.1085974171813591</v>
      </c>
      <c r="AD64" s="46">
        <v>0.50390791690061776</v>
      </c>
      <c r="AE64" s="46">
        <v>0.45351712521055598</v>
      </c>
      <c r="AF64" s="46">
        <v>0.40312633352049421</v>
      </c>
      <c r="AG64" s="46">
        <v>0.30234475014037065</v>
      </c>
      <c r="AH64" s="46">
        <v>0.2015631667602471</v>
      </c>
      <c r="AI64" s="46">
        <v>0.35273554183043243</v>
      </c>
      <c r="AJ64" s="46">
        <v>0.30234475014037065</v>
      </c>
      <c r="AK64" s="46">
        <v>0.30234475014037065</v>
      </c>
      <c r="AL64" s="46">
        <v>0.50390791690061776</v>
      </c>
      <c r="AM64" s="46">
        <v>0.40312633352049421</v>
      </c>
      <c r="AN64" s="46">
        <v>0.40312633352049421</v>
      </c>
      <c r="AO64" s="46">
        <v>0.39304817518248186</v>
      </c>
      <c r="AP64" s="46">
        <v>0.30234475014037065</v>
      </c>
      <c r="AQ64" s="46">
        <v>0.30234475014037065</v>
      </c>
      <c r="AR64" s="46">
        <v>0.30234475014037065</v>
      </c>
      <c r="AS64" s="46">
        <v>0.25195395845030888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17.737200000000001</v>
      </c>
      <c r="C65" s="21"/>
      <c r="D65" s="21"/>
      <c r="E65" s="21"/>
      <c r="F65" s="21"/>
      <c r="G65" s="21"/>
      <c r="H65" s="21"/>
      <c r="I65" s="21"/>
      <c r="J65" s="21">
        <v>5.9754744525547459</v>
      </c>
      <c r="K65" s="23">
        <f t="shared" si="4"/>
        <v>5.9754744525547459</v>
      </c>
      <c r="L65" s="22">
        <f t="shared" si="5"/>
        <v>11.213973722627742</v>
      </c>
      <c r="M65" s="39">
        <f t="shared" si="6"/>
        <v>17.189448175182488</v>
      </c>
      <c r="O65" s="37">
        <f t="shared" si="7"/>
        <v>-7.0211824817518265</v>
      </c>
      <c r="P65" s="37">
        <f t="shared" si="9"/>
        <v>0.59754744525547454</v>
      </c>
      <c r="Q65" s="37">
        <f t="shared" si="10"/>
        <v>0</v>
      </c>
      <c r="R65" s="37">
        <f t="shared" si="11"/>
        <v>0</v>
      </c>
      <c r="S65" s="37">
        <f t="shared" si="12"/>
        <v>6.4236350364963517</v>
      </c>
      <c r="T65">
        <v>64</v>
      </c>
      <c r="U65" s="45">
        <f>IFERROR(-HLOOKUP($U$1,IEX!$W$2:$BH$98,T65,FALSE),0)</f>
        <v>0</v>
      </c>
      <c r="V65" s="46">
        <f t="shared" si="8"/>
        <v>11.213973722627742</v>
      </c>
      <c r="W65" s="52"/>
      <c r="X65" s="46">
        <v>0</v>
      </c>
      <c r="Y65" s="46">
        <v>1.9918248175182487</v>
      </c>
      <c r="Z65" s="46">
        <v>1.0656262773722631</v>
      </c>
      <c r="AA65" s="46">
        <v>0.99591240875912435</v>
      </c>
      <c r="AB65" s="46">
        <v>0.99591240875912435</v>
      </c>
      <c r="AC65" s="46">
        <v>1.0955036496350368</v>
      </c>
      <c r="AD65" s="46">
        <v>0.49795620437956217</v>
      </c>
      <c r="AE65" s="46">
        <v>0.44816058394160591</v>
      </c>
      <c r="AF65" s="46">
        <v>0.39836496350364975</v>
      </c>
      <c r="AG65" s="46">
        <v>0.29877372262773727</v>
      </c>
      <c r="AH65" s="46">
        <v>0.19918248175182487</v>
      </c>
      <c r="AI65" s="46">
        <v>0.34856934306569354</v>
      </c>
      <c r="AJ65" s="46">
        <v>0.29877372262773727</v>
      </c>
      <c r="AK65" s="46">
        <v>0.29877372262773727</v>
      </c>
      <c r="AL65" s="46">
        <v>0.49795620437956217</v>
      </c>
      <c r="AM65" s="46">
        <v>0.39836496350364975</v>
      </c>
      <c r="AN65" s="46">
        <v>0.39836496350364975</v>
      </c>
      <c r="AO65" s="46">
        <v>0.3884058394160585</v>
      </c>
      <c r="AP65" s="46">
        <v>0.29877372262773727</v>
      </c>
      <c r="AQ65" s="46">
        <v>0.29877372262773727</v>
      </c>
      <c r="AR65" s="46">
        <v>0.29877372262773727</v>
      </c>
      <c r="AS65" s="46">
        <v>0.24897810218978109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18.5032</v>
      </c>
      <c r="C66" s="21"/>
      <c r="D66" s="21"/>
      <c r="E66" s="21"/>
      <c r="F66" s="21"/>
      <c r="G66" s="21"/>
      <c r="H66" s="21"/>
      <c r="I66" s="21"/>
      <c r="J66" s="21">
        <v>6.1267902481104981</v>
      </c>
      <c r="K66" s="23">
        <f t="shared" si="4"/>
        <v>6.1267902481104981</v>
      </c>
      <c r="L66" s="22">
        <f t="shared" si="5"/>
        <v>11.49794303228737</v>
      </c>
      <c r="M66" s="39">
        <f t="shared" si="6"/>
        <v>17.624733280397869</v>
      </c>
      <c r="O66" s="37">
        <f t="shared" si="7"/>
        <v>-7.1989785415298355</v>
      </c>
      <c r="P66" s="37">
        <f t="shared" si="9"/>
        <v>0.61267902481104974</v>
      </c>
      <c r="Q66" s="37">
        <f t="shared" si="10"/>
        <v>0</v>
      </c>
      <c r="R66" s="37">
        <f t="shared" si="11"/>
        <v>0</v>
      </c>
      <c r="S66" s="37">
        <f t="shared" si="12"/>
        <v>6.5862995167187854</v>
      </c>
      <c r="T66">
        <v>65</v>
      </c>
      <c r="U66" s="45">
        <f>IFERROR(-HLOOKUP($U$1,IEX!$W$2:$BH$98,T66,FALSE),0)</f>
        <v>0</v>
      </c>
      <c r="V66" s="46">
        <f t="shared" si="8"/>
        <v>11.49794303228737</v>
      </c>
      <c r="W66" s="52"/>
      <c r="X66" s="46">
        <v>0</v>
      </c>
      <c r="Y66" s="46">
        <v>2.0422634160368327</v>
      </c>
      <c r="Z66" s="46">
        <v>1.0926109275797056</v>
      </c>
      <c r="AA66" s="46">
        <v>1.0211317080184164</v>
      </c>
      <c r="AB66" s="46">
        <v>1.0211317080184164</v>
      </c>
      <c r="AC66" s="46">
        <v>1.123244878820258</v>
      </c>
      <c r="AD66" s="46">
        <v>0.51056585400920818</v>
      </c>
      <c r="AE66" s="46">
        <v>0.45950926860828734</v>
      </c>
      <c r="AF66" s="46">
        <v>0.40845268320736655</v>
      </c>
      <c r="AG66" s="46">
        <v>0.30633951240552487</v>
      </c>
      <c r="AH66" s="46">
        <v>0.20422634160368328</v>
      </c>
      <c r="AI66" s="46">
        <v>0.35739609780644571</v>
      </c>
      <c r="AJ66" s="46">
        <v>0.30633951240552487</v>
      </c>
      <c r="AK66" s="46">
        <v>0.30633951240552487</v>
      </c>
      <c r="AL66" s="46">
        <v>0.51056585400920818</v>
      </c>
      <c r="AM66" s="46">
        <v>0.40845268320736655</v>
      </c>
      <c r="AN66" s="46">
        <v>0.40845268320736655</v>
      </c>
      <c r="AO66" s="46">
        <v>0.39824136612718236</v>
      </c>
      <c r="AP66" s="46">
        <v>0.30633951240552487</v>
      </c>
      <c r="AQ66" s="46">
        <v>0.30633951240552487</v>
      </c>
      <c r="AR66" s="46">
        <v>0.30633951240552487</v>
      </c>
      <c r="AS66" s="46">
        <v>0.25528292700460409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18.661999999999999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17.403200000000002</v>
      </c>
      <c r="C68" s="21"/>
      <c r="D68" s="21"/>
      <c r="E68" s="21"/>
      <c r="F68" s="21"/>
      <c r="G68" s="21"/>
      <c r="H68" s="21"/>
      <c r="I68" s="21"/>
      <c r="J68" s="21">
        <v>5.8629533969679972</v>
      </c>
      <c r="K68" s="23">
        <f t="shared" ref="K68:K98" si="17">SUM(C68:J68)</f>
        <v>5.8629533969679972</v>
      </c>
      <c r="L68" s="22">
        <f t="shared" ref="L68:L98" si="18">U68+V68</f>
        <v>11.002809208309943</v>
      </c>
      <c r="M68" s="39">
        <f t="shared" ref="M68:M98" si="19">K68+L68</f>
        <v>16.86576260527794</v>
      </c>
      <c r="O68" s="37">
        <f t="shared" ref="O68:O98" si="20">-SUM(P68:S68,U68)</f>
        <v>-6.8889702414373959</v>
      </c>
      <c r="P68" s="37">
        <f t="shared" si="13"/>
        <v>0.5862953396967997</v>
      </c>
      <c r="Q68" s="37">
        <f t="shared" si="14"/>
        <v>0</v>
      </c>
      <c r="R68" s="37">
        <f t="shared" si="15"/>
        <v>0</v>
      </c>
      <c r="S68" s="37">
        <f t="shared" si="16"/>
        <v>6.3026749017405965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11.002809208309943</v>
      </c>
      <c r="W68" s="52"/>
      <c r="X68" s="46">
        <v>0</v>
      </c>
      <c r="Y68" s="46">
        <v>1.9543177989893326</v>
      </c>
      <c r="Z68" s="46">
        <v>1.0455600224592929</v>
      </c>
      <c r="AA68" s="46">
        <v>0.97715889949466628</v>
      </c>
      <c r="AB68" s="46">
        <v>0.97715889949466628</v>
      </c>
      <c r="AC68" s="46">
        <v>1.0748747894441328</v>
      </c>
      <c r="AD68" s="46">
        <v>0.48857944974733314</v>
      </c>
      <c r="AE68" s="46">
        <v>0.43972150477259975</v>
      </c>
      <c r="AF68" s="46">
        <v>0.39086355979786647</v>
      </c>
      <c r="AG68" s="46">
        <v>0.29314766984839985</v>
      </c>
      <c r="AH68" s="46">
        <v>0.19543177989893323</v>
      </c>
      <c r="AI68" s="46">
        <v>0.34200561482313319</v>
      </c>
      <c r="AJ68" s="46">
        <v>0.29314766984839985</v>
      </c>
      <c r="AK68" s="46">
        <v>0.29314766984839985</v>
      </c>
      <c r="AL68" s="46">
        <v>0.48857944974733314</v>
      </c>
      <c r="AM68" s="46">
        <v>0.39086355979786647</v>
      </c>
      <c r="AN68" s="46">
        <v>0.39086355979786647</v>
      </c>
      <c r="AO68" s="46">
        <v>0.38109197080291979</v>
      </c>
      <c r="AP68" s="46">
        <v>0.29314766984839985</v>
      </c>
      <c r="AQ68" s="46">
        <v>0.29314766984839985</v>
      </c>
      <c r="AR68" s="46">
        <v>0.29314766984839985</v>
      </c>
      <c r="AS68" s="46">
        <v>0.24428972487366657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18.0656</v>
      </c>
      <c r="C69" s="21"/>
      <c r="D69" s="21"/>
      <c r="E69" s="21"/>
      <c r="F69" s="21"/>
      <c r="G69" s="21"/>
      <c r="H69" s="21"/>
      <c r="I69" s="21"/>
      <c r="J69" s="21">
        <v>6.086108927568783</v>
      </c>
      <c r="K69" s="23">
        <f t="shared" si="17"/>
        <v>6.086108927568783</v>
      </c>
      <c r="L69" s="22">
        <f t="shared" si="18"/>
        <v>11.421597754070753</v>
      </c>
      <c r="M69" s="39">
        <f t="shared" si="19"/>
        <v>17.507706681639537</v>
      </c>
      <c r="O69" s="37">
        <f t="shared" si="20"/>
        <v>-7.1511779898933199</v>
      </c>
      <c r="P69" s="37">
        <f t="shared" si="13"/>
        <v>0.60861089275687819</v>
      </c>
      <c r="Q69" s="37">
        <f t="shared" si="14"/>
        <v>0</v>
      </c>
      <c r="R69" s="37">
        <f t="shared" si="15"/>
        <v>0</v>
      </c>
      <c r="S69" s="37">
        <f t="shared" si="16"/>
        <v>6.542567097136442</v>
      </c>
      <c r="T69">
        <v>68</v>
      </c>
      <c r="U69" s="45">
        <f>IFERROR(-HLOOKUP($U$1,IEX!$W$2:$BH$98,T69,FALSE),0)</f>
        <v>0</v>
      </c>
      <c r="V69" s="46">
        <f t="shared" si="21"/>
        <v>11.421597754070753</v>
      </c>
      <c r="W69" s="52"/>
      <c r="X69" s="46">
        <v>0</v>
      </c>
      <c r="Y69" s="46">
        <v>2.0287029758562611</v>
      </c>
      <c r="Z69" s="46">
        <v>1.0853560920830996</v>
      </c>
      <c r="AA69" s="46">
        <v>1.0143514879281306</v>
      </c>
      <c r="AB69" s="46">
        <v>1.0143514879281306</v>
      </c>
      <c r="AC69" s="46">
        <v>1.1157866367209435</v>
      </c>
      <c r="AD69" s="46">
        <v>0.50717574396406528</v>
      </c>
      <c r="AE69" s="46">
        <v>0.45645816956765867</v>
      </c>
      <c r="AF69" s="46">
        <v>0.40574059517125222</v>
      </c>
      <c r="AG69" s="46">
        <v>0.30430544637843909</v>
      </c>
      <c r="AH69" s="46">
        <v>0.20287029758562611</v>
      </c>
      <c r="AI69" s="46">
        <v>0.3550230207748456</v>
      </c>
      <c r="AJ69" s="46">
        <v>0.30430544637843909</v>
      </c>
      <c r="AK69" s="46">
        <v>0.30430544637843909</v>
      </c>
      <c r="AL69" s="46">
        <v>0.50717574396406528</v>
      </c>
      <c r="AM69" s="46">
        <v>0.40574059517125222</v>
      </c>
      <c r="AN69" s="46">
        <v>0.40574059517125222</v>
      </c>
      <c r="AO69" s="46">
        <v>0.39559708029197088</v>
      </c>
      <c r="AP69" s="46">
        <v>0.30430544637843909</v>
      </c>
      <c r="AQ69" s="46">
        <v>0.30430544637843909</v>
      </c>
      <c r="AR69" s="46">
        <v>0.30430544637843909</v>
      </c>
      <c r="AS69" s="46">
        <v>0.25358787198203264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18.808799999999998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18.659599999999998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17.2212</v>
      </c>
      <c r="C72" s="21"/>
      <c r="D72" s="21"/>
      <c r="E72" s="21"/>
      <c r="F72" s="21"/>
      <c r="G72" s="21"/>
      <c r="H72" s="21"/>
      <c r="I72" s="21"/>
      <c r="J72" s="21">
        <v>5.8016395283548574</v>
      </c>
      <c r="K72" s="23">
        <f t="shared" si="17"/>
        <v>5.8016395283548574</v>
      </c>
      <c r="L72" s="22">
        <f t="shared" si="18"/>
        <v>10.887743514879283</v>
      </c>
      <c r="M72" s="39">
        <f t="shared" si="19"/>
        <v>16.689383043234141</v>
      </c>
      <c r="O72" s="37">
        <f t="shared" si="20"/>
        <v>-6.8169264458169572</v>
      </c>
      <c r="P72" s="37">
        <f t="shared" si="13"/>
        <v>0.58016395283548572</v>
      </c>
      <c r="Q72" s="37">
        <f t="shared" si="14"/>
        <v>0</v>
      </c>
      <c r="R72" s="37">
        <f t="shared" si="15"/>
        <v>0</v>
      </c>
      <c r="S72" s="37">
        <f t="shared" si="16"/>
        <v>6.2367624929814713</v>
      </c>
      <c r="T72">
        <v>71</v>
      </c>
      <c r="U72" s="45">
        <f>IFERROR(-HLOOKUP($U$1,IEX!$W$2:$BH$98,T72,FALSE),0)</f>
        <v>0</v>
      </c>
      <c r="V72" s="46">
        <f t="shared" si="21"/>
        <v>10.887743514879283</v>
      </c>
      <c r="W72" s="52"/>
      <c r="X72" s="46">
        <v>0</v>
      </c>
      <c r="Y72" s="46">
        <v>1.9338798427849526</v>
      </c>
      <c r="Z72" s="46">
        <v>1.0346257158899497</v>
      </c>
      <c r="AA72" s="46">
        <v>0.96693992139247631</v>
      </c>
      <c r="AB72" s="46">
        <v>0.96693992139247631</v>
      </c>
      <c r="AC72" s="46">
        <v>1.0636339135317239</v>
      </c>
      <c r="AD72" s="46">
        <v>0.48346996069623815</v>
      </c>
      <c r="AE72" s="46">
        <v>0.43512296462661432</v>
      </c>
      <c r="AF72" s="46">
        <v>0.38677596855699053</v>
      </c>
      <c r="AG72" s="46">
        <v>0.29008197641774286</v>
      </c>
      <c r="AH72" s="46">
        <v>0.19338798427849527</v>
      </c>
      <c r="AI72" s="46">
        <v>0.3384289724873667</v>
      </c>
      <c r="AJ72" s="46">
        <v>0.29008197641774286</v>
      </c>
      <c r="AK72" s="46">
        <v>0.29008197641774286</v>
      </c>
      <c r="AL72" s="46">
        <v>0.48346996069623815</v>
      </c>
      <c r="AM72" s="46">
        <v>0.38677596855699053</v>
      </c>
      <c r="AN72" s="46">
        <v>0.38677596855699053</v>
      </c>
      <c r="AO72" s="46">
        <v>0.37710656934306575</v>
      </c>
      <c r="AP72" s="46">
        <v>0.29008197641774286</v>
      </c>
      <c r="AQ72" s="46">
        <v>0.29008197641774286</v>
      </c>
      <c r="AR72" s="46">
        <v>0.29008197641774286</v>
      </c>
      <c r="AS72" s="46">
        <v>0.24173498034811908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18.460799999999999</v>
      </c>
      <c r="C73" s="21"/>
      <c r="D73" s="21"/>
      <c r="E73" s="21"/>
      <c r="F73" s="21"/>
      <c r="G73" s="21"/>
      <c r="H73" s="21"/>
      <c r="I73" s="21"/>
      <c r="J73" s="21">
        <v>6.1267902481104981</v>
      </c>
      <c r="K73" s="23">
        <f t="shared" si="17"/>
        <v>6.1267902481104981</v>
      </c>
      <c r="L73" s="22">
        <f t="shared" si="18"/>
        <v>11.49794303228737</v>
      </c>
      <c r="M73" s="39">
        <f t="shared" si="19"/>
        <v>17.624733280397869</v>
      </c>
      <c r="O73" s="37">
        <f t="shared" si="20"/>
        <v>-7.1989785415298355</v>
      </c>
      <c r="P73" s="37">
        <f t="shared" si="13"/>
        <v>0.61267902481104974</v>
      </c>
      <c r="Q73" s="37">
        <f t="shared" si="14"/>
        <v>0</v>
      </c>
      <c r="R73" s="37">
        <f t="shared" si="15"/>
        <v>0</v>
      </c>
      <c r="S73" s="37">
        <f t="shared" si="16"/>
        <v>6.5862995167187854</v>
      </c>
      <c r="T73">
        <v>72</v>
      </c>
      <c r="U73" s="45">
        <f>IFERROR(-HLOOKUP($U$1,IEX!$W$2:$BH$98,T73,FALSE),0)</f>
        <v>0</v>
      </c>
      <c r="V73" s="46">
        <f t="shared" si="21"/>
        <v>11.49794303228737</v>
      </c>
      <c r="W73" s="52"/>
      <c r="X73" s="46">
        <v>0</v>
      </c>
      <c r="Y73" s="46">
        <v>2.0422634160368327</v>
      </c>
      <c r="Z73" s="46">
        <v>1.0926109275797056</v>
      </c>
      <c r="AA73" s="46">
        <v>1.0211317080184164</v>
      </c>
      <c r="AB73" s="46">
        <v>1.0211317080184164</v>
      </c>
      <c r="AC73" s="46">
        <v>1.123244878820258</v>
      </c>
      <c r="AD73" s="46">
        <v>0.51056585400920818</v>
      </c>
      <c r="AE73" s="46">
        <v>0.45950926860828734</v>
      </c>
      <c r="AF73" s="46">
        <v>0.40845268320736655</v>
      </c>
      <c r="AG73" s="46">
        <v>0.30633951240552487</v>
      </c>
      <c r="AH73" s="46">
        <v>0.20422634160368328</v>
      </c>
      <c r="AI73" s="46">
        <v>0.35739609780644571</v>
      </c>
      <c r="AJ73" s="46">
        <v>0.30633951240552487</v>
      </c>
      <c r="AK73" s="46">
        <v>0.30633951240552487</v>
      </c>
      <c r="AL73" s="46">
        <v>0.51056585400920818</v>
      </c>
      <c r="AM73" s="46">
        <v>0.40845268320736655</v>
      </c>
      <c r="AN73" s="46">
        <v>0.40845268320736655</v>
      </c>
      <c r="AO73" s="46">
        <v>0.39824136612718236</v>
      </c>
      <c r="AP73" s="46">
        <v>0.30633951240552487</v>
      </c>
      <c r="AQ73" s="46">
        <v>0.30633951240552487</v>
      </c>
      <c r="AR73" s="46">
        <v>0.30633951240552487</v>
      </c>
      <c r="AS73" s="46">
        <v>0.25528292700460409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18.577999999999999</v>
      </c>
      <c r="C74" s="21"/>
      <c r="D74" s="21"/>
      <c r="E74" s="21"/>
      <c r="F74" s="21"/>
      <c r="G74" s="21"/>
      <c r="H74" s="21"/>
      <c r="I74" s="21"/>
      <c r="J74" s="21">
        <v>6.1267902481104981</v>
      </c>
      <c r="K74" s="23">
        <f t="shared" si="17"/>
        <v>6.1267902481104981</v>
      </c>
      <c r="L74" s="22">
        <f t="shared" si="18"/>
        <v>11.49794303228737</v>
      </c>
      <c r="M74" s="39">
        <f t="shared" si="19"/>
        <v>17.624733280397869</v>
      </c>
      <c r="O74" s="37">
        <f t="shared" si="20"/>
        <v>-7.1989785415298355</v>
      </c>
      <c r="P74" s="37">
        <f t="shared" si="13"/>
        <v>0.61267902481104974</v>
      </c>
      <c r="Q74" s="37">
        <f t="shared" si="14"/>
        <v>0</v>
      </c>
      <c r="R74" s="37">
        <f t="shared" si="15"/>
        <v>0</v>
      </c>
      <c r="S74" s="37">
        <f t="shared" si="16"/>
        <v>6.5862995167187854</v>
      </c>
      <c r="T74">
        <v>73</v>
      </c>
      <c r="U74" s="45">
        <f>IFERROR(-HLOOKUP($U$1,IEX!$W$2:$BH$98,T74,FALSE),0)</f>
        <v>0</v>
      </c>
      <c r="V74" s="46">
        <f t="shared" si="21"/>
        <v>11.49794303228737</v>
      </c>
      <c r="W74" s="52"/>
      <c r="X74" s="46">
        <v>0</v>
      </c>
      <c r="Y74" s="46">
        <v>2.0422634160368327</v>
      </c>
      <c r="Z74" s="46">
        <v>1.0926109275797056</v>
      </c>
      <c r="AA74" s="46">
        <v>1.0211317080184164</v>
      </c>
      <c r="AB74" s="46">
        <v>1.0211317080184164</v>
      </c>
      <c r="AC74" s="46">
        <v>1.123244878820258</v>
      </c>
      <c r="AD74" s="46">
        <v>0.51056585400920818</v>
      </c>
      <c r="AE74" s="46">
        <v>0.45950926860828734</v>
      </c>
      <c r="AF74" s="46">
        <v>0.40845268320736655</v>
      </c>
      <c r="AG74" s="46">
        <v>0.30633951240552487</v>
      </c>
      <c r="AH74" s="46">
        <v>0.20422634160368328</v>
      </c>
      <c r="AI74" s="46">
        <v>0.35739609780644571</v>
      </c>
      <c r="AJ74" s="46">
        <v>0.30633951240552487</v>
      </c>
      <c r="AK74" s="46">
        <v>0.30633951240552487</v>
      </c>
      <c r="AL74" s="46">
        <v>0.51056585400920818</v>
      </c>
      <c r="AM74" s="46">
        <v>0.40845268320736655</v>
      </c>
      <c r="AN74" s="46">
        <v>0.40845268320736655</v>
      </c>
      <c r="AO74" s="46">
        <v>0.39824136612718236</v>
      </c>
      <c r="AP74" s="46">
        <v>0.30633951240552487</v>
      </c>
      <c r="AQ74" s="46">
        <v>0.30633951240552487</v>
      </c>
      <c r="AR74" s="46">
        <v>0.30633951240552487</v>
      </c>
      <c r="AS74" s="46">
        <v>0.25528292700460409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18.218</v>
      </c>
      <c r="C75" s="21"/>
      <c r="D75" s="21"/>
      <c r="E75" s="21"/>
      <c r="F75" s="21"/>
      <c r="G75" s="21"/>
      <c r="H75" s="21"/>
      <c r="I75" s="21"/>
      <c r="J75" s="21">
        <v>6.1267902481104981</v>
      </c>
      <c r="K75" s="23">
        <f t="shared" si="17"/>
        <v>6.1267902481104981</v>
      </c>
      <c r="L75" s="22">
        <f t="shared" si="18"/>
        <v>11.49794303228737</v>
      </c>
      <c r="M75" s="39">
        <f t="shared" si="19"/>
        <v>17.624733280397869</v>
      </c>
      <c r="O75" s="37">
        <f t="shared" si="20"/>
        <v>-7.1989785415298355</v>
      </c>
      <c r="P75" s="37">
        <f t="shared" si="13"/>
        <v>0.61267902481104974</v>
      </c>
      <c r="Q75" s="37">
        <f t="shared" si="14"/>
        <v>0</v>
      </c>
      <c r="R75" s="37">
        <f t="shared" si="15"/>
        <v>0</v>
      </c>
      <c r="S75" s="37">
        <f t="shared" si="16"/>
        <v>6.5862995167187854</v>
      </c>
      <c r="T75">
        <v>74</v>
      </c>
      <c r="U75" s="45">
        <f>IFERROR(-HLOOKUP($U$1,IEX!$W$2:$BH$98,T75,FALSE),0)</f>
        <v>0</v>
      </c>
      <c r="V75" s="46">
        <f t="shared" si="21"/>
        <v>11.49794303228737</v>
      </c>
      <c r="W75" s="52"/>
      <c r="X75" s="46">
        <v>0</v>
      </c>
      <c r="Y75" s="46">
        <v>2.0422634160368327</v>
      </c>
      <c r="Z75" s="46">
        <v>1.0926109275797056</v>
      </c>
      <c r="AA75" s="46">
        <v>1.0211317080184164</v>
      </c>
      <c r="AB75" s="46">
        <v>1.0211317080184164</v>
      </c>
      <c r="AC75" s="46">
        <v>1.123244878820258</v>
      </c>
      <c r="AD75" s="46">
        <v>0.51056585400920818</v>
      </c>
      <c r="AE75" s="46">
        <v>0.45950926860828734</v>
      </c>
      <c r="AF75" s="46">
        <v>0.40845268320736655</v>
      </c>
      <c r="AG75" s="46">
        <v>0.30633951240552487</v>
      </c>
      <c r="AH75" s="46">
        <v>0.20422634160368328</v>
      </c>
      <c r="AI75" s="46">
        <v>0.35739609780644571</v>
      </c>
      <c r="AJ75" s="46">
        <v>0.30633951240552487</v>
      </c>
      <c r="AK75" s="46">
        <v>0.30633951240552487</v>
      </c>
      <c r="AL75" s="46">
        <v>0.51056585400920818</v>
      </c>
      <c r="AM75" s="46">
        <v>0.40845268320736655</v>
      </c>
      <c r="AN75" s="46">
        <v>0.40845268320736655</v>
      </c>
      <c r="AO75" s="46">
        <v>0.39824136612718236</v>
      </c>
      <c r="AP75" s="46">
        <v>0.30633951240552487</v>
      </c>
      <c r="AQ75" s="46">
        <v>0.30633951240552487</v>
      </c>
      <c r="AR75" s="46">
        <v>0.30633951240552487</v>
      </c>
      <c r="AS75" s="46">
        <v>0.25528292700460409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18.7864</v>
      </c>
      <c r="C76" s="21"/>
      <c r="D76" s="21"/>
      <c r="E76" s="21"/>
      <c r="F76" s="21"/>
      <c r="G76" s="21"/>
      <c r="H76" s="21"/>
      <c r="I76" s="21"/>
      <c r="J76" s="21">
        <v>6.1267902481104981</v>
      </c>
      <c r="K76" s="23">
        <f t="shared" si="17"/>
        <v>6.1267902481104981</v>
      </c>
      <c r="L76" s="22">
        <f t="shared" si="18"/>
        <v>11.49794303228737</v>
      </c>
      <c r="M76" s="39">
        <f t="shared" si="19"/>
        <v>17.624733280397869</v>
      </c>
      <c r="O76" s="37">
        <f t="shared" si="20"/>
        <v>-7.1989785415298355</v>
      </c>
      <c r="P76" s="37">
        <f t="shared" si="13"/>
        <v>0.61267902481104974</v>
      </c>
      <c r="Q76" s="37">
        <f t="shared" si="14"/>
        <v>0</v>
      </c>
      <c r="R76" s="37">
        <f t="shared" si="15"/>
        <v>0</v>
      </c>
      <c r="S76" s="37">
        <f t="shared" si="16"/>
        <v>6.5862995167187854</v>
      </c>
      <c r="T76">
        <v>75</v>
      </c>
      <c r="U76" s="45">
        <f>IFERROR(-HLOOKUP($U$1,IEX!$W$2:$BH$98,T76,FALSE),0)</f>
        <v>0</v>
      </c>
      <c r="V76" s="46">
        <f t="shared" si="21"/>
        <v>11.49794303228737</v>
      </c>
      <c r="W76" s="52"/>
      <c r="X76" s="46">
        <v>0</v>
      </c>
      <c r="Y76" s="46">
        <v>2.0422634160368327</v>
      </c>
      <c r="Z76" s="46">
        <v>1.0926109275797056</v>
      </c>
      <c r="AA76" s="46">
        <v>1.0211317080184164</v>
      </c>
      <c r="AB76" s="46">
        <v>1.0211317080184164</v>
      </c>
      <c r="AC76" s="46">
        <v>1.123244878820258</v>
      </c>
      <c r="AD76" s="46">
        <v>0.51056585400920818</v>
      </c>
      <c r="AE76" s="46">
        <v>0.45950926860828734</v>
      </c>
      <c r="AF76" s="46">
        <v>0.40845268320736655</v>
      </c>
      <c r="AG76" s="46">
        <v>0.30633951240552487</v>
      </c>
      <c r="AH76" s="46">
        <v>0.20422634160368328</v>
      </c>
      <c r="AI76" s="46">
        <v>0.35739609780644571</v>
      </c>
      <c r="AJ76" s="46">
        <v>0.30633951240552487</v>
      </c>
      <c r="AK76" s="46">
        <v>0.30633951240552487</v>
      </c>
      <c r="AL76" s="46">
        <v>0.51056585400920818</v>
      </c>
      <c r="AM76" s="46">
        <v>0.40845268320736655</v>
      </c>
      <c r="AN76" s="46">
        <v>0.40845268320736655</v>
      </c>
      <c r="AO76" s="46">
        <v>0.39824136612718236</v>
      </c>
      <c r="AP76" s="46">
        <v>0.30633951240552487</v>
      </c>
      <c r="AQ76" s="46">
        <v>0.30633951240552487</v>
      </c>
      <c r="AR76" s="46">
        <v>0.30633951240552487</v>
      </c>
      <c r="AS76" s="46">
        <v>0.25528292700460409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18.744</v>
      </c>
      <c r="C77" s="21"/>
      <c r="D77" s="21"/>
      <c r="E77" s="21"/>
      <c r="F77" s="21"/>
      <c r="G77" s="21"/>
      <c r="H77" s="21"/>
      <c r="I77" s="21"/>
      <c r="J77" s="21">
        <v>6.1267902481104981</v>
      </c>
      <c r="K77" s="23">
        <f t="shared" si="17"/>
        <v>6.1267902481104981</v>
      </c>
      <c r="L77" s="22">
        <f t="shared" si="18"/>
        <v>11.49794303228737</v>
      </c>
      <c r="M77" s="39">
        <f t="shared" si="19"/>
        <v>17.624733280397869</v>
      </c>
      <c r="O77" s="37">
        <f t="shared" si="20"/>
        <v>-7.1989785415298355</v>
      </c>
      <c r="P77" s="37">
        <f t="shared" si="13"/>
        <v>0.61267902481104974</v>
      </c>
      <c r="Q77" s="37">
        <f t="shared" si="14"/>
        <v>0</v>
      </c>
      <c r="R77" s="37">
        <f t="shared" si="15"/>
        <v>0</v>
      </c>
      <c r="S77" s="37">
        <f t="shared" si="16"/>
        <v>6.5862995167187854</v>
      </c>
      <c r="T77">
        <v>76</v>
      </c>
      <c r="U77" s="45">
        <f>IFERROR(-HLOOKUP($U$1,IEX!$W$2:$BH$98,T77,FALSE),0)</f>
        <v>0</v>
      </c>
      <c r="V77" s="46">
        <f t="shared" si="21"/>
        <v>11.49794303228737</v>
      </c>
      <c r="W77" s="52"/>
      <c r="X77" s="46">
        <v>0</v>
      </c>
      <c r="Y77" s="46">
        <v>2.0422634160368327</v>
      </c>
      <c r="Z77" s="46">
        <v>1.0926109275797056</v>
      </c>
      <c r="AA77" s="46">
        <v>1.0211317080184164</v>
      </c>
      <c r="AB77" s="46">
        <v>1.0211317080184164</v>
      </c>
      <c r="AC77" s="46">
        <v>1.123244878820258</v>
      </c>
      <c r="AD77" s="46">
        <v>0.51056585400920818</v>
      </c>
      <c r="AE77" s="46">
        <v>0.45950926860828734</v>
      </c>
      <c r="AF77" s="46">
        <v>0.40845268320736655</v>
      </c>
      <c r="AG77" s="46">
        <v>0.30633951240552487</v>
      </c>
      <c r="AH77" s="46">
        <v>0.20422634160368328</v>
      </c>
      <c r="AI77" s="46">
        <v>0.35739609780644571</v>
      </c>
      <c r="AJ77" s="46">
        <v>0.30633951240552487</v>
      </c>
      <c r="AK77" s="46">
        <v>0.30633951240552487</v>
      </c>
      <c r="AL77" s="46">
        <v>0.51056585400920818</v>
      </c>
      <c r="AM77" s="46">
        <v>0.40845268320736655</v>
      </c>
      <c r="AN77" s="46">
        <v>0.40845268320736655</v>
      </c>
      <c r="AO77" s="46">
        <v>0.39824136612718236</v>
      </c>
      <c r="AP77" s="46">
        <v>0.30633951240552487</v>
      </c>
      <c r="AQ77" s="46">
        <v>0.30633951240552487</v>
      </c>
      <c r="AR77" s="46">
        <v>0.30633951240552487</v>
      </c>
      <c r="AS77" s="46">
        <v>0.25528292700460409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18.827200000000001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18.896799999999999</v>
      </c>
      <c r="C79" s="21"/>
      <c r="D79" s="21"/>
      <c r="E79" s="21"/>
      <c r="F79" s="21"/>
      <c r="G79" s="21"/>
      <c r="H79" s="21"/>
      <c r="I79" s="21"/>
      <c r="J79" s="21">
        <v>6.1267902481104981</v>
      </c>
      <c r="K79" s="23">
        <f t="shared" si="17"/>
        <v>6.1267902481104981</v>
      </c>
      <c r="L79" s="22">
        <f t="shared" si="18"/>
        <v>11.49794303228737</v>
      </c>
      <c r="M79" s="39">
        <f t="shared" si="19"/>
        <v>17.624733280397869</v>
      </c>
      <c r="O79" s="37">
        <f t="shared" si="20"/>
        <v>-7.1989785415298355</v>
      </c>
      <c r="P79" s="37">
        <f t="shared" si="13"/>
        <v>0.61267902481104974</v>
      </c>
      <c r="Q79" s="37">
        <f t="shared" si="14"/>
        <v>0</v>
      </c>
      <c r="R79" s="37">
        <f t="shared" si="15"/>
        <v>0</v>
      </c>
      <c r="S79" s="37">
        <f t="shared" si="16"/>
        <v>6.5862995167187854</v>
      </c>
      <c r="T79">
        <v>78</v>
      </c>
      <c r="U79" s="45">
        <f>IFERROR(-HLOOKUP($U$1,IEX!$W$2:$BH$98,T79,FALSE),0)</f>
        <v>0</v>
      </c>
      <c r="V79" s="46">
        <f t="shared" si="21"/>
        <v>11.49794303228737</v>
      </c>
      <c r="W79" s="52"/>
      <c r="X79" s="46">
        <v>0</v>
      </c>
      <c r="Y79" s="46">
        <v>2.0422634160368327</v>
      </c>
      <c r="Z79" s="46">
        <v>1.0926109275797056</v>
      </c>
      <c r="AA79" s="46">
        <v>1.0211317080184164</v>
      </c>
      <c r="AB79" s="46">
        <v>1.0211317080184164</v>
      </c>
      <c r="AC79" s="46">
        <v>1.123244878820258</v>
      </c>
      <c r="AD79" s="46">
        <v>0.51056585400920818</v>
      </c>
      <c r="AE79" s="46">
        <v>0.45950926860828734</v>
      </c>
      <c r="AF79" s="46">
        <v>0.40845268320736655</v>
      </c>
      <c r="AG79" s="46">
        <v>0.30633951240552487</v>
      </c>
      <c r="AH79" s="46">
        <v>0.20422634160368328</v>
      </c>
      <c r="AI79" s="46">
        <v>0.35739609780644571</v>
      </c>
      <c r="AJ79" s="46">
        <v>0.30633951240552487</v>
      </c>
      <c r="AK79" s="46">
        <v>0.30633951240552487</v>
      </c>
      <c r="AL79" s="46">
        <v>0.51056585400920818</v>
      </c>
      <c r="AM79" s="46">
        <v>0.40845268320736655</v>
      </c>
      <c r="AN79" s="46">
        <v>0.40845268320736655</v>
      </c>
      <c r="AO79" s="46">
        <v>0.39824136612718236</v>
      </c>
      <c r="AP79" s="46">
        <v>0.30633951240552487</v>
      </c>
      <c r="AQ79" s="46">
        <v>0.30633951240552487</v>
      </c>
      <c r="AR79" s="46">
        <v>0.30633951240552487</v>
      </c>
      <c r="AS79" s="46">
        <v>0.25528292700460409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18.7852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17.9312</v>
      </c>
      <c r="C81" s="21"/>
      <c r="D81" s="21"/>
      <c r="E81" s="21"/>
      <c r="F81" s="21"/>
      <c r="G81" s="21"/>
      <c r="H81" s="21"/>
      <c r="I81" s="21"/>
      <c r="J81" s="21">
        <v>6.0408309938236959</v>
      </c>
      <c r="K81" s="23">
        <f t="shared" si="17"/>
        <v>6.0408309938236959</v>
      </c>
      <c r="L81" s="22">
        <f t="shared" si="18"/>
        <v>11.336626165075799</v>
      </c>
      <c r="M81" s="39">
        <f t="shared" si="19"/>
        <v>17.377457158899496</v>
      </c>
      <c r="O81" s="37">
        <f t="shared" si="20"/>
        <v>-7.0979764177428422</v>
      </c>
      <c r="P81" s="37">
        <f t="shared" si="13"/>
        <v>0.60408309938236959</v>
      </c>
      <c r="Q81" s="37">
        <f t="shared" si="14"/>
        <v>0</v>
      </c>
      <c r="R81" s="37">
        <f t="shared" si="15"/>
        <v>0</v>
      </c>
      <c r="S81" s="37">
        <f t="shared" si="16"/>
        <v>6.493893318360473</v>
      </c>
      <c r="T81">
        <v>80</v>
      </c>
      <c r="U81" s="45">
        <f>IFERROR(-HLOOKUP($U$1,IEX!$W$2:$BH$98,T81,FALSE),0)</f>
        <v>0</v>
      </c>
      <c r="V81" s="46">
        <f t="shared" si="21"/>
        <v>11.336626165075799</v>
      </c>
      <c r="W81" s="52"/>
      <c r="X81" s="46">
        <v>0</v>
      </c>
      <c r="Y81" s="46">
        <v>2.013610331274565</v>
      </c>
      <c r="Z81" s="46">
        <v>1.0772815272318925</v>
      </c>
      <c r="AA81" s="46">
        <v>1.0068051656372825</v>
      </c>
      <c r="AB81" s="46">
        <v>1.0068051656372825</v>
      </c>
      <c r="AC81" s="46">
        <v>1.1074856822010111</v>
      </c>
      <c r="AD81" s="46">
        <v>0.50340258281864125</v>
      </c>
      <c r="AE81" s="46">
        <v>0.45306232453677719</v>
      </c>
      <c r="AF81" s="46">
        <v>0.40272206625491308</v>
      </c>
      <c r="AG81" s="46">
        <v>0.3020415496911848</v>
      </c>
      <c r="AH81" s="46">
        <v>0.20136103312745654</v>
      </c>
      <c r="AI81" s="46">
        <v>0.35238180797304891</v>
      </c>
      <c r="AJ81" s="46">
        <v>0.3020415496911848</v>
      </c>
      <c r="AK81" s="46">
        <v>0.3020415496911848</v>
      </c>
      <c r="AL81" s="46">
        <v>0.50340258281864125</v>
      </c>
      <c r="AM81" s="46">
        <v>0.40272206625491308</v>
      </c>
      <c r="AN81" s="46">
        <v>0.40272206625491308</v>
      </c>
      <c r="AO81" s="46">
        <v>0.39265401459854021</v>
      </c>
      <c r="AP81" s="46">
        <v>0.3020415496911848</v>
      </c>
      <c r="AQ81" s="46">
        <v>0.3020415496911848</v>
      </c>
      <c r="AR81" s="46">
        <v>0.3020415496911848</v>
      </c>
      <c r="AS81" s="46">
        <v>0.25170129140932063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18.91</v>
      </c>
      <c r="C82" s="21"/>
      <c r="D82" s="21"/>
      <c r="E82" s="21"/>
      <c r="F82" s="21"/>
      <c r="G82" s="21"/>
      <c r="H82" s="21"/>
      <c r="I82" s="21"/>
      <c r="J82" s="21">
        <v>6.1267902481104981</v>
      </c>
      <c r="K82" s="23">
        <f t="shared" si="17"/>
        <v>6.1267902481104981</v>
      </c>
      <c r="L82" s="22">
        <f t="shared" si="18"/>
        <v>11.49794303228737</v>
      </c>
      <c r="M82" s="39">
        <f t="shared" si="19"/>
        <v>17.624733280397869</v>
      </c>
      <c r="O82" s="37">
        <f t="shared" si="20"/>
        <v>-7.1989785415298355</v>
      </c>
      <c r="P82" s="37">
        <f t="shared" si="13"/>
        <v>0.61267902481104974</v>
      </c>
      <c r="Q82" s="37">
        <f t="shared" si="14"/>
        <v>0</v>
      </c>
      <c r="R82" s="37">
        <f t="shared" si="15"/>
        <v>0</v>
      </c>
      <c r="S82" s="37">
        <f t="shared" si="16"/>
        <v>6.5862995167187854</v>
      </c>
      <c r="T82">
        <v>81</v>
      </c>
      <c r="U82" s="45">
        <f>IFERROR(-HLOOKUP($U$1,IEX!$W$2:$BH$98,T82,FALSE),0)</f>
        <v>0</v>
      </c>
      <c r="V82" s="46">
        <f t="shared" si="21"/>
        <v>11.49794303228737</v>
      </c>
      <c r="W82" s="52"/>
      <c r="X82" s="46">
        <v>0</v>
      </c>
      <c r="Y82" s="46">
        <v>2.0422634160368327</v>
      </c>
      <c r="Z82" s="46">
        <v>1.0926109275797056</v>
      </c>
      <c r="AA82" s="46">
        <v>1.0211317080184164</v>
      </c>
      <c r="AB82" s="46">
        <v>1.0211317080184164</v>
      </c>
      <c r="AC82" s="46">
        <v>1.123244878820258</v>
      </c>
      <c r="AD82" s="46">
        <v>0.51056585400920818</v>
      </c>
      <c r="AE82" s="46">
        <v>0.45950926860828734</v>
      </c>
      <c r="AF82" s="46">
        <v>0.40845268320736655</v>
      </c>
      <c r="AG82" s="46">
        <v>0.30633951240552487</v>
      </c>
      <c r="AH82" s="46">
        <v>0.20422634160368328</v>
      </c>
      <c r="AI82" s="46">
        <v>0.35739609780644571</v>
      </c>
      <c r="AJ82" s="46">
        <v>0.30633951240552487</v>
      </c>
      <c r="AK82" s="46">
        <v>0.30633951240552487</v>
      </c>
      <c r="AL82" s="46">
        <v>0.51056585400920818</v>
      </c>
      <c r="AM82" s="46">
        <v>0.40845268320736655</v>
      </c>
      <c r="AN82" s="46">
        <v>0.40845268320736655</v>
      </c>
      <c r="AO82" s="46">
        <v>0.39824136612718236</v>
      </c>
      <c r="AP82" s="46">
        <v>0.30633951240552487</v>
      </c>
      <c r="AQ82" s="46">
        <v>0.30633951240552487</v>
      </c>
      <c r="AR82" s="46">
        <v>0.30633951240552487</v>
      </c>
      <c r="AS82" s="46">
        <v>0.25528292700460409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18.386400000000002</v>
      </c>
      <c r="C83" s="21"/>
      <c r="D83" s="21"/>
      <c r="E83" s="21"/>
      <c r="F83" s="21"/>
      <c r="G83" s="21"/>
      <c r="H83" s="21"/>
      <c r="I83" s="21"/>
      <c r="J83" s="21">
        <v>6.1267902481104981</v>
      </c>
      <c r="K83" s="23">
        <f t="shared" si="17"/>
        <v>6.1267902481104981</v>
      </c>
      <c r="L83" s="22">
        <f t="shared" si="18"/>
        <v>11.49794303228737</v>
      </c>
      <c r="M83" s="39">
        <f t="shared" si="19"/>
        <v>17.624733280397869</v>
      </c>
      <c r="O83" s="37">
        <f t="shared" si="20"/>
        <v>-7.1989785415298355</v>
      </c>
      <c r="P83" s="37">
        <f t="shared" si="13"/>
        <v>0.61267902481104974</v>
      </c>
      <c r="Q83" s="37">
        <f t="shared" si="14"/>
        <v>0</v>
      </c>
      <c r="R83" s="37">
        <f t="shared" si="15"/>
        <v>0</v>
      </c>
      <c r="S83" s="37">
        <f t="shared" si="16"/>
        <v>6.5862995167187854</v>
      </c>
      <c r="T83">
        <v>82</v>
      </c>
      <c r="U83" s="45">
        <f>IFERROR(-HLOOKUP($U$1,IEX!$W$2:$BH$98,T83,FALSE),0)</f>
        <v>0</v>
      </c>
      <c r="V83" s="46">
        <f t="shared" si="21"/>
        <v>11.49794303228737</v>
      </c>
      <c r="W83" s="52"/>
      <c r="X83" s="46">
        <v>0</v>
      </c>
      <c r="Y83" s="46">
        <v>2.0422634160368327</v>
      </c>
      <c r="Z83" s="46">
        <v>1.0926109275797056</v>
      </c>
      <c r="AA83" s="46">
        <v>1.0211317080184164</v>
      </c>
      <c r="AB83" s="46">
        <v>1.0211317080184164</v>
      </c>
      <c r="AC83" s="46">
        <v>1.123244878820258</v>
      </c>
      <c r="AD83" s="46">
        <v>0.51056585400920818</v>
      </c>
      <c r="AE83" s="46">
        <v>0.45950926860828734</v>
      </c>
      <c r="AF83" s="46">
        <v>0.40845268320736655</v>
      </c>
      <c r="AG83" s="46">
        <v>0.30633951240552487</v>
      </c>
      <c r="AH83" s="46">
        <v>0.20422634160368328</v>
      </c>
      <c r="AI83" s="46">
        <v>0.35739609780644571</v>
      </c>
      <c r="AJ83" s="46">
        <v>0.30633951240552487</v>
      </c>
      <c r="AK83" s="46">
        <v>0.30633951240552487</v>
      </c>
      <c r="AL83" s="46">
        <v>0.51056585400920818</v>
      </c>
      <c r="AM83" s="46">
        <v>0.40845268320736655</v>
      </c>
      <c r="AN83" s="46">
        <v>0.40845268320736655</v>
      </c>
      <c r="AO83" s="46">
        <v>0.39824136612718236</v>
      </c>
      <c r="AP83" s="46">
        <v>0.30633951240552487</v>
      </c>
      <c r="AQ83" s="46">
        <v>0.30633951240552487</v>
      </c>
      <c r="AR83" s="46">
        <v>0.30633951240552487</v>
      </c>
      <c r="AS83" s="46">
        <v>0.25528292700460409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17.633599999999998</v>
      </c>
      <c r="C84" s="21"/>
      <c r="D84" s="21"/>
      <c r="E84" s="21"/>
      <c r="F84" s="21"/>
      <c r="G84" s="21"/>
      <c r="H84" s="21"/>
      <c r="I84" s="21"/>
      <c r="J84" s="21">
        <v>5.9405727119595735</v>
      </c>
      <c r="K84" s="23">
        <f t="shared" si="17"/>
        <v>5.9405727119595735</v>
      </c>
      <c r="L84" s="22">
        <f t="shared" si="18"/>
        <v>11.148474789444133</v>
      </c>
      <c r="M84" s="39">
        <f t="shared" si="19"/>
        <v>17.089047501403705</v>
      </c>
      <c r="O84" s="37">
        <f t="shared" si="20"/>
        <v>-6.9801729365524992</v>
      </c>
      <c r="P84" s="37">
        <f t="shared" si="13"/>
        <v>0.5940572711959573</v>
      </c>
      <c r="Q84" s="37">
        <f t="shared" si="14"/>
        <v>0</v>
      </c>
      <c r="R84" s="37">
        <f t="shared" si="15"/>
        <v>0</v>
      </c>
      <c r="S84" s="37">
        <f t="shared" si="16"/>
        <v>6.3861156653565416</v>
      </c>
      <c r="T84">
        <v>83</v>
      </c>
      <c r="U84" s="45">
        <f>IFERROR(-HLOOKUP($U$1,IEX!$W$2:$BH$98,T84,FALSE),0)</f>
        <v>0</v>
      </c>
      <c r="V84" s="46">
        <f t="shared" si="21"/>
        <v>11.148474789444133</v>
      </c>
      <c r="W84" s="52"/>
      <c r="X84" s="46">
        <v>0</v>
      </c>
      <c r="Y84" s="46">
        <v>1.9801909039865246</v>
      </c>
      <c r="Z84" s="46">
        <v>1.0594021336327906</v>
      </c>
      <c r="AA84" s="46">
        <v>0.99009545199326232</v>
      </c>
      <c r="AB84" s="46">
        <v>0.99009545199326232</v>
      </c>
      <c r="AC84" s="46">
        <v>1.0891049971925886</v>
      </c>
      <c r="AD84" s="46">
        <v>0.49504772599663116</v>
      </c>
      <c r="AE84" s="46">
        <v>0.44554295339696803</v>
      </c>
      <c r="AF84" s="46">
        <v>0.39603818079730491</v>
      </c>
      <c r="AG84" s="46">
        <v>0.29702863559797865</v>
      </c>
      <c r="AH84" s="46">
        <v>0.19801909039865245</v>
      </c>
      <c r="AI84" s="46">
        <v>0.34653340819764183</v>
      </c>
      <c r="AJ84" s="46">
        <v>0.29702863559797865</v>
      </c>
      <c r="AK84" s="46">
        <v>0.29702863559797865</v>
      </c>
      <c r="AL84" s="46">
        <v>0.49504772599663116</v>
      </c>
      <c r="AM84" s="46">
        <v>0.39603818079730491</v>
      </c>
      <c r="AN84" s="46">
        <v>0.39603818079730491</v>
      </c>
      <c r="AO84" s="46">
        <v>0.38613722627737229</v>
      </c>
      <c r="AP84" s="46">
        <v>0.29702863559797865</v>
      </c>
      <c r="AQ84" s="46">
        <v>0.29702863559797865</v>
      </c>
      <c r="AR84" s="46">
        <v>0.29702863559797865</v>
      </c>
      <c r="AS84" s="46">
        <v>0.24752386299831558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16.883599999999998</v>
      </c>
      <c r="C85" s="21"/>
      <c r="D85" s="21"/>
      <c r="E85" s="21"/>
      <c r="F85" s="21"/>
      <c r="G85" s="21"/>
      <c r="H85" s="21"/>
      <c r="I85" s="21"/>
      <c r="J85" s="21">
        <v>5.6879056709713645</v>
      </c>
      <c r="K85" s="23">
        <f t="shared" si="17"/>
        <v>5.6879056709713645</v>
      </c>
      <c r="L85" s="22">
        <f t="shared" si="18"/>
        <v>10.674302975856261</v>
      </c>
      <c r="M85" s="39">
        <f t="shared" si="19"/>
        <v>16.362208646827625</v>
      </c>
      <c r="O85" s="37">
        <f t="shared" si="20"/>
        <v>-6.6832891633913531</v>
      </c>
      <c r="P85" s="37">
        <f t="shared" si="13"/>
        <v>0.56879056709713649</v>
      </c>
      <c r="Q85" s="37">
        <f t="shared" si="14"/>
        <v>0</v>
      </c>
      <c r="R85" s="37">
        <f t="shared" si="15"/>
        <v>0</v>
      </c>
      <c r="S85" s="37">
        <f t="shared" si="16"/>
        <v>6.1144985962942169</v>
      </c>
      <c r="T85">
        <v>84</v>
      </c>
      <c r="U85" s="45">
        <f>IFERROR(-HLOOKUP($U$1,IEX!$W$2:$BH$98,T85,FALSE),0)</f>
        <v>0</v>
      </c>
      <c r="V85" s="46">
        <f t="shared" si="21"/>
        <v>10.674302975856261</v>
      </c>
      <c r="W85" s="52"/>
      <c r="X85" s="46">
        <v>0</v>
      </c>
      <c r="Y85" s="46">
        <v>1.895968556990455</v>
      </c>
      <c r="Z85" s="46">
        <v>1.0143431779898935</v>
      </c>
      <c r="AA85" s="46">
        <v>0.94798427849522748</v>
      </c>
      <c r="AB85" s="46">
        <v>0.94798427849522748</v>
      </c>
      <c r="AC85" s="46">
        <v>1.0427827063447501</v>
      </c>
      <c r="AD85" s="46">
        <v>0.47399213924761374</v>
      </c>
      <c r="AE85" s="46">
        <v>0.42659292532285231</v>
      </c>
      <c r="AF85" s="46">
        <v>0.37919371139809099</v>
      </c>
      <c r="AG85" s="46">
        <v>0.28439528354856825</v>
      </c>
      <c r="AH85" s="46">
        <v>0.1895968556990455</v>
      </c>
      <c r="AI85" s="46">
        <v>0.33179449747332962</v>
      </c>
      <c r="AJ85" s="46">
        <v>0.28439528354856825</v>
      </c>
      <c r="AK85" s="46">
        <v>0.28439528354856825</v>
      </c>
      <c r="AL85" s="46">
        <v>0.47399213924761374</v>
      </c>
      <c r="AM85" s="46">
        <v>0.37919371139809099</v>
      </c>
      <c r="AN85" s="46">
        <v>0.37919371139809099</v>
      </c>
      <c r="AO85" s="46">
        <v>0.36971386861313871</v>
      </c>
      <c r="AP85" s="46">
        <v>0.28439528354856825</v>
      </c>
      <c r="AQ85" s="46">
        <v>0.28439528354856825</v>
      </c>
      <c r="AR85" s="46">
        <v>0.28439528354856825</v>
      </c>
      <c r="AS85" s="46">
        <v>0.23699606962380687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18.865599999999997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18.9968</v>
      </c>
      <c r="C87" s="21"/>
      <c r="D87" s="21"/>
      <c r="E87" s="21"/>
      <c r="F87" s="21"/>
      <c r="G87" s="21"/>
      <c r="H87" s="21"/>
      <c r="I87" s="21"/>
      <c r="J87" s="21">
        <v>6.1267902481104981</v>
      </c>
      <c r="K87" s="23">
        <f t="shared" si="17"/>
        <v>6.1267902481104981</v>
      </c>
      <c r="L87" s="22">
        <f t="shared" si="18"/>
        <v>11.49794303228737</v>
      </c>
      <c r="M87" s="39">
        <f t="shared" si="19"/>
        <v>17.624733280397869</v>
      </c>
      <c r="O87" s="37">
        <f t="shared" si="20"/>
        <v>-7.1989785415298355</v>
      </c>
      <c r="P87" s="37">
        <f t="shared" si="13"/>
        <v>0.61267902481104974</v>
      </c>
      <c r="Q87" s="37">
        <f t="shared" si="14"/>
        <v>0</v>
      </c>
      <c r="R87" s="37">
        <f t="shared" si="15"/>
        <v>0</v>
      </c>
      <c r="S87" s="37">
        <f t="shared" si="16"/>
        <v>6.5862995167187854</v>
      </c>
      <c r="T87">
        <v>86</v>
      </c>
      <c r="U87" s="45">
        <f>IFERROR(-HLOOKUP($U$1,IEX!$W$2:$BH$98,T87,FALSE),0)</f>
        <v>0</v>
      </c>
      <c r="V87" s="46">
        <f t="shared" si="21"/>
        <v>11.49794303228737</v>
      </c>
      <c r="W87" s="52"/>
      <c r="X87" s="46">
        <v>0</v>
      </c>
      <c r="Y87" s="46">
        <v>2.0422634160368327</v>
      </c>
      <c r="Z87" s="46">
        <v>1.0926109275797056</v>
      </c>
      <c r="AA87" s="46">
        <v>1.0211317080184164</v>
      </c>
      <c r="AB87" s="46">
        <v>1.0211317080184164</v>
      </c>
      <c r="AC87" s="46">
        <v>1.123244878820258</v>
      </c>
      <c r="AD87" s="46">
        <v>0.51056585400920818</v>
      </c>
      <c r="AE87" s="46">
        <v>0.45950926860828734</v>
      </c>
      <c r="AF87" s="46">
        <v>0.40845268320736655</v>
      </c>
      <c r="AG87" s="46">
        <v>0.30633951240552487</v>
      </c>
      <c r="AH87" s="46">
        <v>0.20422634160368328</v>
      </c>
      <c r="AI87" s="46">
        <v>0.35739609780644571</v>
      </c>
      <c r="AJ87" s="46">
        <v>0.30633951240552487</v>
      </c>
      <c r="AK87" s="46">
        <v>0.30633951240552487</v>
      </c>
      <c r="AL87" s="46">
        <v>0.51056585400920818</v>
      </c>
      <c r="AM87" s="46">
        <v>0.40845268320736655</v>
      </c>
      <c r="AN87" s="46">
        <v>0.40845268320736655</v>
      </c>
      <c r="AO87" s="46">
        <v>0.39824136612718236</v>
      </c>
      <c r="AP87" s="46">
        <v>0.30633951240552487</v>
      </c>
      <c r="AQ87" s="46">
        <v>0.30633951240552487</v>
      </c>
      <c r="AR87" s="46">
        <v>0.30633951240552487</v>
      </c>
      <c r="AS87" s="46">
        <v>0.25528292700460409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18.311599999999999</v>
      </c>
      <c r="C88" s="21"/>
      <c r="D88" s="21"/>
      <c r="E88" s="21"/>
      <c r="F88" s="21"/>
      <c r="G88" s="21"/>
      <c r="H88" s="21"/>
      <c r="I88" s="21"/>
      <c r="J88" s="21">
        <v>6.1267902481104981</v>
      </c>
      <c r="K88" s="23">
        <f t="shared" si="17"/>
        <v>6.1267902481104981</v>
      </c>
      <c r="L88" s="22">
        <f t="shared" si="18"/>
        <v>11.49794303228737</v>
      </c>
      <c r="M88" s="39">
        <f t="shared" si="19"/>
        <v>17.624733280397869</v>
      </c>
      <c r="O88" s="37">
        <f t="shared" si="20"/>
        <v>-7.1989785415298355</v>
      </c>
      <c r="P88" s="37">
        <f t="shared" si="13"/>
        <v>0.61267902481104974</v>
      </c>
      <c r="Q88" s="37">
        <f t="shared" si="14"/>
        <v>0</v>
      </c>
      <c r="R88" s="37">
        <f t="shared" si="15"/>
        <v>0</v>
      </c>
      <c r="S88" s="37">
        <f t="shared" si="16"/>
        <v>6.5862995167187854</v>
      </c>
      <c r="T88">
        <v>87</v>
      </c>
      <c r="U88" s="45">
        <f>IFERROR(-HLOOKUP($U$1,IEX!$W$2:$BH$98,T88,FALSE),0)</f>
        <v>0</v>
      </c>
      <c r="V88" s="46">
        <f t="shared" si="21"/>
        <v>11.49794303228737</v>
      </c>
      <c r="W88" s="52"/>
      <c r="X88" s="46">
        <v>0</v>
      </c>
      <c r="Y88" s="46">
        <v>2.0422634160368327</v>
      </c>
      <c r="Z88" s="46">
        <v>1.0926109275797056</v>
      </c>
      <c r="AA88" s="46">
        <v>1.0211317080184164</v>
      </c>
      <c r="AB88" s="46">
        <v>1.0211317080184164</v>
      </c>
      <c r="AC88" s="46">
        <v>1.123244878820258</v>
      </c>
      <c r="AD88" s="46">
        <v>0.51056585400920818</v>
      </c>
      <c r="AE88" s="46">
        <v>0.45950926860828734</v>
      </c>
      <c r="AF88" s="46">
        <v>0.40845268320736655</v>
      </c>
      <c r="AG88" s="46">
        <v>0.30633951240552487</v>
      </c>
      <c r="AH88" s="46">
        <v>0.20422634160368328</v>
      </c>
      <c r="AI88" s="46">
        <v>0.35739609780644571</v>
      </c>
      <c r="AJ88" s="46">
        <v>0.30633951240552487</v>
      </c>
      <c r="AK88" s="46">
        <v>0.30633951240552487</v>
      </c>
      <c r="AL88" s="46">
        <v>0.51056585400920818</v>
      </c>
      <c r="AM88" s="46">
        <v>0.40845268320736655</v>
      </c>
      <c r="AN88" s="46">
        <v>0.40845268320736655</v>
      </c>
      <c r="AO88" s="46">
        <v>0.39824136612718236</v>
      </c>
      <c r="AP88" s="46">
        <v>0.30633951240552487</v>
      </c>
      <c r="AQ88" s="46">
        <v>0.30633951240552487</v>
      </c>
      <c r="AR88" s="46">
        <v>0.30633951240552487</v>
      </c>
      <c r="AS88" s="46">
        <v>0.25528292700460409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18.149999999999999</v>
      </c>
      <c r="C89" s="21"/>
      <c r="D89" s="21"/>
      <c r="E89" s="21"/>
      <c r="F89" s="21"/>
      <c r="G89" s="21"/>
      <c r="H89" s="21"/>
      <c r="I89" s="21"/>
      <c r="J89" s="21">
        <v>6.1145423919146555</v>
      </c>
      <c r="K89" s="23">
        <f t="shared" si="17"/>
        <v>6.1145423919146555</v>
      </c>
      <c r="L89" s="22">
        <f t="shared" si="18"/>
        <v>11.474957888826507</v>
      </c>
      <c r="M89" s="39">
        <f t="shared" si="19"/>
        <v>17.589500280741163</v>
      </c>
      <c r="O89" s="37">
        <f t="shared" si="20"/>
        <v>-7.1845873104997207</v>
      </c>
      <c r="P89" s="37">
        <f t="shared" si="13"/>
        <v>0.61145423919146547</v>
      </c>
      <c r="Q89" s="37">
        <f t="shared" si="14"/>
        <v>0</v>
      </c>
      <c r="R89" s="37">
        <f t="shared" si="15"/>
        <v>0</v>
      </c>
      <c r="S89" s="37">
        <f t="shared" si="16"/>
        <v>6.5731330713082547</v>
      </c>
      <c r="T89">
        <v>88</v>
      </c>
      <c r="U89" s="45">
        <f>IFERROR(-HLOOKUP($U$1,IEX!$W$2:$BH$98,T89,FALSE),0)</f>
        <v>0</v>
      </c>
      <c r="V89" s="46">
        <f t="shared" si="21"/>
        <v>11.474957888826507</v>
      </c>
      <c r="W89" s="52"/>
      <c r="X89" s="46">
        <v>0</v>
      </c>
      <c r="Y89" s="46">
        <v>2.0381807973048849</v>
      </c>
      <c r="Z89" s="46">
        <v>1.0904267265581136</v>
      </c>
      <c r="AA89" s="46">
        <v>1.0190903986524424</v>
      </c>
      <c r="AB89" s="46">
        <v>1.0190903986524424</v>
      </c>
      <c r="AC89" s="46">
        <v>1.1209994385176867</v>
      </c>
      <c r="AD89" s="46">
        <v>0.50954519932622122</v>
      </c>
      <c r="AE89" s="46">
        <v>0.4585906793935991</v>
      </c>
      <c r="AF89" s="46">
        <v>0.40763615946097703</v>
      </c>
      <c r="AG89" s="46">
        <v>0.30572711959573273</v>
      </c>
      <c r="AH89" s="46">
        <v>0.20381807973048852</v>
      </c>
      <c r="AI89" s="46">
        <v>0.35668163952835491</v>
      </c>
      <c r="AJ89" s="46">
        <v>0.30572711959573273</v>
      </c>
      <c r="AK89" s="46">
        <v>0.30572711959573273</v>
      </c>
      <c r="AL89" s="46">
        <v>0.50954519932622122</v>
      </c>
      <c r="AM89" s="46">
        <v>0.40763615946097703</v>
      </c>
      <c r="AN89" s="46">
        <v>0.40763615946097703</v>
      </c>
      <c r="AO89" s="46">
        <v>0.39744525547445259</v>
      </c>
      <c r="AP89" s="46">
        <v>0.30572711959573273</v>
      </c>
      <c r="AQ89" s="46">
        <v>0.30572711959573273</v>
      </c>
      <c r="AR89" s="46">
        <v>0.30572711959573273</v>
      </c>
      <c r="AS89" s="46">
        <v>0.25477259966311061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18.2044</v>
      </c>
      <c r="C90" s="21"/>
      <c r="D90" s="21"/>
      <c r="E90" s="21"/>
      <c r="F90" s="21"/>
      <c r="G90" s="21"/>
      <c r="H90" s="21"/>
      <c r="I90" s="21"/>
      <c r="J90" s="21">
        <v>6.1267902481104981</v>
      </c>
      <c r="K90" s="23">
        <f t="shared" si="17"/>
        <v>6.1267902481104981</v>
      </c>
      <c r="L90" s="22">
        <f t="shared" si="18"/>
        <v>11.49794303228737</v>
      </c>
      <c r="M90" s="39">
        <f t="shared" si="19"/>
        <v>17.624733280397869</v>
      </c>
      <c r="O90" s="37">
        <f t="shared" si="20"/>
        <v>-7.1989785415298355</v>
      </c>
      <c r="P90" s="37">
        <f t="shared" si="13"/>
        <v>0.61267902481104974</v>
      </c>
      <c r="Q90" s="37">
        <f t="shared" si="14"/>
        <v>0</v>
      </c>
      <c r="R90" s="37">
        <f t="shared" si="15"/>
        <v>0</v>
      </c>
      <c r="S90" s="37">
        <f t="shared" si="16"/>
        <v>6.5862995167187854</v>
      </c>
      <c r="T90">
        <v>89</v>
      </c>
      <c r="U90" s="45">
        <f>IFERROR(-HLOOKUP($U$1,IEX!$W$2:$BH$98,T90,FALSE),0)</f>
        <v>0</v>
      </c>
      <c r="V90" s="46">
        <f t="shared" si="21"/>
        <v>11.49794303228737</v>
      </c>
      <c r="W90" s="52"/>
      <c r="X90" s="46">
        <v>0</v>
      </c>
      <c r="Y90" s="46">
        <v>2.0422634160368327</v>
      </c>
      <c r="Z90" s="46">
        <v>1.0926109275797056</v>
      </c>
      <c r="AA90" s="46">
        <v>1.0211317080184164</v>
      </c>
      <c r="AB90" s="46">
        <v>1.0211317080184164</v>
      </c>
      <c r="AC90" s="46">
        <v>1.123244878820258</v>
      </c>
      <c r="AD90" s="46">
        <v>0.51056585400920818</v>
      </c>
      <c r="AE90" s="46">
        <v>0.45950926860828734</v>
      </c>
      <c r="AF90" s="46">
        <v>0.40845268320736655</v>
      </c>
      <c r="AG90" s="46">
        <v>0.30633951240552487</v>
      </c>
      <c r="AH90" s="46">
        <v>0.20422634160368328</v>
      </c>
      <c r="AI90" s="46">
        <v>0.35739609780644571</v>
      </c>
      <c r="AJ90" s="46">
        <v>0.30633951240552487</v>
      </c>
      <c r="AK90" s="46">
        <v>0.30633951240552487</v>
      </c>
      <c r="AL90" s="46">
        <v>0.51056585400920818</v>
      </c>
      <c r="AM90" s="46">
        <v>0.40845268320736655</v>
      </c>
      <c r="AN90" s="46">
        <v>0.40845268320736655</v>
      </c>
      <c r="AO90" s="46">
        <v>0.39824136612718236</v>
      </c>
      <c r="AP90" s="46">
        <v>0.30633951240552487</v>
      </c>
      <c r="AQ90" s="46">
        <v>0.30633951240552487</v>
      </c>
      <c r="AR90" s="46">
        <v>0.30633951240552487</v>
      </c>
      <c r="AS90" s="46">
        <v>0.25528292700460409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17.672400000000003</v>
      </c>
      <c r="C91" s="21"/>
      <c r="D91" s="21"/>
      <c r="E91" s="21"/>
      <c r="F91" s="21"/>
      <c r="G91" s="21"/>
      <c r="H91" s="21"/>
      <c r="I91" s="21"/>
      <c r="J91" s="21">
        <v>5.9536440202133649</v>
      </c>
      <c r="K91" s="23">
        <f t="shared" si="17"/>
        <v>5.9536440202133649</v>
      </c>
      <c r="L91" s="22">
        <f t="shared" si="18"/>
        <v>11.173005277933747</v>
      </c>
      <c r="M91" s="39">
        <f t="shared" si="19"/>
        <v>17.126649298147111</v>
      </c>
      <c r="O91" s="37">
        <f t="shared" si="20"/>
        <v>-6.9955317237507035</v>
      </c>
      <c r="P91" s="37">
        <f t="shared" si="13"/>
        <v>0.59536440202133645</v>
      </c>
      <c r="Q91" s="37">
        <f t="shared" si="14"/>
        <v>0</v>
      </c>
      <c r="R91" s="37">
        <f t="shared" si="15"/>
        <v>0</v>
      </c>
      <c r="S91" s="37">
        <f t="shared" si="16"/>
        <v>6.4001673217293673</v>
      </c>
      <c r="T91">
        <v>90</v>
      </c>
      <c r="U91" s="45">
        <f>IFERROR(-HLOOKUP($U$1,IEX!$W$2:$BH$98,T91,FALSE),0)</f>
        <v>0</v>
      </c>
      <c r="V91" s="46">
        <f t="shared" si="21"/>
        <v>11.173005277933747</v>
      </c>
      <c r="W91" s="52"/>
      <c r="X91" s="46">
        <v>0</v>
      </c>
      <c r="Y91" s="46">
        <v>1.9845480067377888</v>
      </c>
      <c r="Z91" s="46">
        <v>1.0617331836047168</v>
      </c>
      <c r="AA91" s="46">
        <v>0.99227400336889438</v>
      </c>
      <c r="AB91" s="46">
        <v>0.99227400336889438</v>
      </c>
      <c r="AC91" s="46">
        <v>1.0915014037057837</v>
      </c>
      <c r="AD91" s="46">
        <v>0.49613700168444719</v>
      </c>
      <c r="AE91" s="46">
        <v>0.44652330151600239</v>
      </c>
      <c r="AF91" s="46">
        <v>0.39690960134755771</v>
      </c>
      <c r="AG91" s="46">
        <v>0.29768220101066822</v>
      </c>
      <c r="AH91" s="46">
        <v>0.19845480067377885</v>
      </c>
      <c r="AI91" s="46">
        <v>0.34729590117911296</v>
      </c>
      <c r="AJ91" s="46">
        <v>0.29768220101066822</v>
      </c>
      <c r="AK91" s="46">
        <v>0.29768220101066822</v>
      </c>
      <c r="AL91" s="46">
        <v>0.49613700168444719</v>
      </c>
      <c r="AM91" s="46">
        <v>0.39690960134755771</v>
      </c>
      <c r="AN91" s="46">
        <v>0.39690960134755771</v>
      </c>
      <c r="AO91" s="46">
        <v>0.38698686131386872</v>
      </c>
      <c r="AP91" s="46">
        <v>0.29768220101066822</v>
      </c>
      <c r="AQ91" s="46">
        <v>0.29768220101066822</v>
      </c>
      <c r="AR91" s="46">
        <v>0.29768220101066822</v>
      </c>
      <c r="AS91" s="46">
        <v>0.24806850084222359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18.37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17.933199999999999</v>
      </c>
      <c r="C93" s="21"/>
      <c r="D93" s="21"/>
      <c r="E93" s="21"/>
      <c r="F93" s="21"/>
      <c r="G93" s="21"/>
      <c r="H93" s="21"/>
      <c r="I93" s="21"/>
      <c r="J93" s="21">
        <v>6.041504772599664</v>
      </c>
      <c r="K93" s="23">
        <f t="shared" si="17"/>
        <v>6.041504772599664</v>
      </c>
      <c r="L93" s="22">
        <f t="shared" si="18"/>
        <v>11.337890623245372</v>
      </c>
      <c r="M93" s="39">
        <f t="shared" si="19"/>
        <v>17.379395395845037</v>
      </c>
      <c r="O93" s="37">
        <f t="shared" si="20"/>
        <v>-7.098768107804605</v>
      </c>
      <c r="P93" s="37">
        <f t="shared" si="13"/>
        <v>0.60415047725996629</v>
      </c>
      <c r="Q93" s="37">
        <f t="shared" si="14"/>
        <v>0</v>
      </c>
      <c r="R93" s="37">
        <f t="shared" si="15"/>
        <v>0</v>
      </c>
      <c r="S93" s="37">
        <f t="shared" si="16"/>
        <v>6.4946176305446386</v>
      </c>
      <c r="T93">
        <v>92</v>
      </c>
      <c r="U93" s="45">
        <f>IFERROR(-HLOOKUP($U$1,IEX!$W$2:$BH$98,T93,FALSE),0)</f>
        <v>0</v>
      </c>
      <c r="V93" s="46">
        <f t="shared" si="21"/>
        <v>11.337890623245372</v>
      </c>
      <c r="W93" s="52"/>
      <c r="X93" s="46">
        <v>0</v>
      </c>
      <c r="Y93" s="46">
        <v>2.0138349241998879</v>
      </c>
      <c r="Z93" s="46">
        <v>1.0774016844469403</v>
      </c>
      <c r="AA93" s="46">
        <v>1.0069174620999439</v>
      </c>
      <c r="AB93" s="46">
        <v>1.0069174620999439</v>
      </c>
      <c r="AC93" s="46">
        <v>1.1076092083099385</v>
      </c>
      <c r="AD93" s="46">
        <v>0.50345873104997196</v>
      </c>
      <c r="AE93" s="46">
        <v>0.45311285794497475</v>
      </c>
      <c r="AF93" s="46">
        <v>0.40276698483997764</v>
      </c>
      <c r="AG93" s="46">
        <v>0.30207523862998314</v>
      </c>
      <c r="AH93" s="46">
        <v>0.20138349241998882</v>
      </c>
      <c r="AI93" s="46">
        <v>0.35242111173498036</v>
      </c>
      <c r="AJ93" s="46">
        <v>0.30207523862998314</v>
      </c>
      <c r="AK93" s="46">
        <v>0.30207523862998314</v>
      </c>
      <c r="AL93" s="46">
        <v>0.50345873104997196</v>
      </c>
      <c r="AM93" s="46">
        <v>0.40276698483997764</v>
      </c>
      <c r="AN93" s="46">
        <v>0.40276698483997764</v>
      </c>
      <c r="AO93" s="46">
        <v>0.39269781021897815</v>
      </c>
      <c r="AP93" s="46">
        <v>0.30207523862998314</v>
      </c>
      <c r="AQ93" s="46">
        <v>0.30207523862998314</v>
      </c>
      <c r="AR93" s="46">
        <v>0.30207523862998314</v>
      </c>
      <c r="AS93" s="46">
        <v>0.25172936552498598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18.446400000000001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18.107200000000002</v>
      </c>
      <c r="C95" s="21"/>
      <c r="D95" s="21"/>
      <c r="E95" s="21"/>
      <c r="F95" s="21"/>
      <c r="G95" s="21"/>
      <c r="H95" s="21"/>
      <c r="I95" s="21"/>
      <c r="J95" s="21">
        <v>6.1001235261089297</v>
      </c>
      <c r="K95" s="23">
        <f t="shared" si="17"/>
        <v>6.1001235261089297</v>
      </c>
      <c r="L95" s="22">
        <f t="shared" si="18"/>
        <v>11.447898483997763</v>
      </c>
      <c r="M95" s="39">
        <f t="shared" si="19"/>
        <v>17.548022010106692</v>
      </c>
      <c r="O95" s="37">
        <f t="shared" si="20"/>
        <v>-7.1676451431779924</v>
      </c>
      <c r="P95" s="37">
        <f t="shared" si="13"/>
        <v>0.61001235261089293</v>
      </c>
      <c r="Q95" s="37">
        <f t="shared" si="14"/>
        <v>0</v>
      </c>
      <c r="R95" s="37">
        <f t="shared" si="15"/>
        <v>0</v>
      </c>
      <c r="S95" s="37">
        <f t="shared" si="16"/>
        <v>6.5576327905670997</v>
      </c>
      <c r="T95">
        <v>94</v>
      </c>
      <c r="U95" s="45">
        <f>IFERROR(-HLOOKUP($U$1,IEX!$W$2:$BH$98,T95,FALSE),0)</f>
        <v>0</v>
      </c>
      <c r="V95" s="46">
        <f t="shared" si="21"/>
        <v>11.447898483997763</v>
      </c>
      <c r="W95" s="52"/>
      <c r="X95" s="46">
        <v>0</v>
      </c>
      <c r="Y95" s="46">
        <v>2.0333745087029764</v>
      </c>
      <c r="Z95" s="46">
        <v>1.0878553621560925</v>
      </c>
      <c r="AA95" s="46">
        <v>1.0166872543514882</v>
      </c>
      <c r="AB95" s="46">
        <v>1.0166872543514882</v>
      </c>
      <c r="AC95" s="46">
        <v>1.1183559797866371</v>
      </c>
      <c r="AD95" s="46">
        <v>0.50834362717574411</v>
      </c>
      <c r="AE95" s="46">
        <v>0.4575092644581697</v>
      </c>
      <c r="AF95" s="46">
        <v>0.40667490174059528</v>
      </c>
      <c r="AG95" s="46">
        <v>0.30500617630544646</v>
      </c>
      <c r="AH95" s="46">
        <v>0.20333745087029764</v>
      </c>
      <c r="AI95" s="46">
        <v>0.35584053902302087</v>
      </c>
      <c r="AJ95" s="46">
        <v>0.30500617630544646</v>
      </c>
      <c r="AK95" s="46">
        <v>0.30500617630544646</v>
      </c>
      <c r="AL95" s="46">
        <v>0.50834362717574411</v>
      </c>
      <c r="AM95" s="46">
        <v>0.40667490174059528</v>
      </c>
      <c r="AN95" s="46">
        <v>0.40667490174059528</v>
      </c>
      <c r="AO95" s="46">
        <v>0.39650802919708039</v>
      </c>
      <c r="AP95" s="46">
        <v>0.30500617630544646</v>
      </c>
      <c r="AQ95" s="46">
        <v>0.30500617630544646</v>
      </c>
      <c r="AR95" s="46">
        <v>0.30500617630544646</v>
      </c>
      <c r="AS95" s="46">
        <v>0.25417181358787205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17.772400000000001</v>
      </c>
      <c r="C96" s="21"/>
      <c r="D96" s="21"/>
      <c r="E96" s="21"/>
      <c r="F96" s="21"/>
      <c r="G96" s="21"/>
      <c r="H96" s="21"/>
      <c r="I96" s="21"/>
      <c r="J96" s="21">
        <v>5.987332959011793</v>
      </c>
      <c r="K96" s="23">
        <f t="shared" si="17"/>
        <v>5.987332959011793</v>
      </c>
      <c r="L96" s="22">
        <f t="shared" si="18"/>
        <v>11.236228186412133</v>
      </c>
      <c r="M96" s="39">
        <f t="shared" si="19"/>
        <v>17.223561145423925</v>
      </c>
      <c r="O96" s="37">
        <f t="shared" si="20"/>
        <v>-7.0351162268388565</v>
      </c>
      <c r="P96" s="37">
        <f t="shared" si="13"/>
        <v>0.59873329590117919</v>
      </c>
      <c r="Q96" s="37">
        <f t="shared" si="14"/>
        <v>0</v>
      </c>
      <c r="R96" s="37">
        <f t="shared" si="15"/>
        <v>0</v>
      </c>
      <c r="S96" s="37">
        <f t="shared" si="16"/>
        <v>6.4363829309376772</v>
      </c>
      <c r="T96">
        <v>95</v>
      </c>
      <c r="U96" s="45">
        <f>IFERROR(-HLOOKUP($U$1,IEX!$W$2:$BH$98,T96,FALSE),0)</f>
        <v>0</v>
      </c>
      <c r="V96" s="46">
        <f t="shared" si="21"/>
        <v>11.236228186412133</v>
      </c>
      <c r="W96" s="52"/>
      <c r="X96" s="46">
        <v>0</v>
      </c>
      <c r="Y96" s="46">
        <v>1.9957776530039311</v>
      </c>
      <c r="Z96" s="46">
        <v>1.0677410443571032</v>
      </c>
      <c r="AA96" s="46">
        <v>0.99788882650196553</v>
      </c>
      <c r="AB96" s="46">
        <v>0.99788882650196553</v>
      </c>
      <c r="AC96" s="46">
        <v>1.0976777091521621</v>
      </c>
      <c r="AD96" s="46">
        <v>0.49894441325098277</v>
      </c>
      <c r="AE96" s="46">
        <v>0.44904997192588442</v>
      </c>
      <c r="AF96" s="46">
        <v>0.39915553060078618</v>
      </c>
      <c r="AG96" s="46">
        <v>0.29936664795058959</v>
      </c>
      <c r="AH96" s="46">
        <v>0.19957776530039309</v>
      </c>
      <c r="AI96" s="46">
        <v>0.34926108927568789</v>
      </c>
      <c r="AJ96" s="46">
        <v>0.29936664795058959</v>
      </c>
      <c r="AK96" s="46">
        <v>0.29936664795058959</v>
      </c>
      <c r="AL96" s="46">
        <v>0.49894441325098277</v>
      </c>
      <c r="AM96" s="46">
        <v>0.39915553060078618</v>
      </c>
      <c r="AN96" s="46">
        <v>0.39915553060078618</v>
      </c>
      <c r="AO96" s="46">
        <v>0.38917664233576654</v>
      </c>
      <c r="AP96" s="46">
        <v>0.29936664795058959</v>
      </c>
      <c r="AQ96" s="46">
        <v>0.29936664795058959</v>
      </c>
      <c r="AR96" s="46">
        <v>0.29936664795058959</v>
      </c>
      <c r="AS96" s="46">
        <v>0.24947220662549138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17.468</v>
      </c>
      <c r="C97" s="21"/>
      <c r="D97" s="21"/>
      <c r="E97" s="21"/>
      <c r="F97" s="21"/>
      <c r="G97" s="21"/>
      <c r="H97" s="21"/>
      <c r="I97" s="21"/>
      <c r="J97" s="21">
        <v>5.8847838293093773</v>
      </c>
      <c r="K97" s="23">
        <f t="shared" si="17"/>
        <v>5.8847838293093773</v>
      </c>
      <c r="L97" s="22">
        <f t="shared" si="18"/>
        <v>11.043777653003929</v>
      </c>
      <c r="M97" s="39">
        <f t="shared" si="19"/>
        <v>16.928561482313306</v>
      </c>
      <c r="O97" s="37">
        <f t="shared" si="20"/>
        <v>-6.9146209994385188</v>
      </c>
      <c r="P97" s="37">
        <f t="shared" si="13"/>
        <v>0.58847838293093768</v>
      </c>
      <c r="Q97" s="37">
        <f t="shared" si="14"/>
        <v>0</v>
      </c>
      <c r="R97" s="37">
        <f t="shared" si="15"/>
        <v>0</v>
      </c>
      <c r="S97" s="37">
        <f t="shared" si="16"/>
        <v>6.3261426165075809</v>
      </c>
      <c r="T97">
        <v>96</v>
      </c>
      <c r="U97" s="45">
        <f>IFERROR(-HLOOKUP($U$1,IEX!$W$2:$BH$98,T97,FALSE),0)</f>
        <v>0</v>
      </c>
      <c r="V97" s="46">
        <f t="shared" si="21"/>
        <v>11.043777653003929</v>
      </c>
      <c r="W97" s="52"/>
      <c r="X97" s="46">
        <v>0</v>
      </c>
      <c r="Y97" s="46">
        <v>1.9615946097697925</v>
      </c>
      <c r="Z97" s="46">
        <v>1.0494531162268392</v>
      </c>
      <c r="AA97" s="46">
        <v>0.98079730488489625</v>
      </c>
      <c r="AB97" s="46">
        <v>0.98079730488489625</v>
      </c>
      <c r="AC97" s="46">
        <v>1.0788770353733859</v>
      </c>
      <c r="AD97" s="46">
        <v>0.49039865244244812</v>
      </c>
      <c r="AE97" s="46">
        <v>0.44135878719820326</v>
      </c>
      <c r="AF97" s="46">
        <v>0.39231892195395851</v>
      </c>
      <c r="AG97" s="46">
        <v>0.29423919146546884</v>
      </c>
      <c r="AH97" s="46">
        <v>0.19615946097697926</v>
      </c>
      <c r="AI97" s="46">
        <v>0.3432790567097137</v>
      </c>
      <c r="AJ97" s="46">
        <v>0.29423919146546884</v>
      </c>
      <c r="AK97" s="46">
        <v>0.29423919146546884</v>
      </c>
      <c r="AL97" s="46">
        <v>0.49039865244244812</v>
      </c>
      <c r="AM97" s="46">
        <v>0.39231892195395851</v>
      </c>
      <c r="AN97" s="46">
        <v>0.39231892195395851</v>
      </c>
      <c r="AO97" s="46">
        <v>0.38251094890510956</v>
      </c>
      <c r="AP97" s="46">
        <v>0.29423919146546884</v>
      </c>
      <c r="AQ97" s="46">
        <v>0.29423919146546884</v>
      </c>
      <c r="AR97" s="46">
        <v>0.29423919146546884</v>
      </c>
      <c r="AS97" s="46">
        <v>0.24519932622122406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17.479200000000002</v>
      </c>
      <c r="C98" s="21"/>
      <c r="D98" s="21"/>
      <c r="E98" s="21"/>
      <c r="F98" s="21"/>
      <c r="G98" s="21"/>
      <c r="H98" s="21"/>
      <c r="I98" s="21"/>
      <c r="J98" s="21">
        <v>5.888556990454803</v>
      </c>
      <c r="K98" s="23">
        <f t="shared" si="17"/>
        <v>5.888556990454803</v>
      </c>
      <c r="L98" s="22">
        <f t="shared" si="18"/>
        <v>11.050858618753518</v>
      </c>
      <c r="M98" s="39">
        <f t="shared" si="19"/>
        <v>16.939415609208321</v>
      </c>
      <c r="O98" s="37">
        <f t="shared" si="20"/>
        <v>-6.9190544637843931</v>
      </c>
      <c r="P98" s="37">
        <f t="shared" si="13"/>
        <v>0.58885569904548019</v>
      </c>
      <c r="Q98" s="37">
        <f t="shared" si="14"/>
        <v>0</v>
      </c>
      <c r="R98" s="37">
        <f t="shared" si="15"/>
        <v>0</v>
      </c>
      <c r="S98" s="37">
        <f t="shared" si="16"/>
        <v>6.3301987647389133</v>
      </c>
      <c r="T98">
        <v>97</v>
      </c>
      <c r="U98" s="45">
        <f>IFERROR(-HLOOKUP($U$1,IEX!$W$2:$BH$98,T98,FALSE),0)</f>
        <v>0</v>
      </c>
      <c r="V98" s="46">
        <f t="shared" si="21"/>
        <v>11.050858618753518</v>
      </c>
      <c r="W98" s="52"/>
      <c r="X98" s="46">
        <v>0</v>
      </c>
      <c r="Y98" s="46">
        <v>1.962852330151601</v>
      </c>
      <c r="Z98" s="46">
        <v>1.0501259966311065</v>
      </c>
      <c r="AA98" s="46">
        <v>0.98142616507580049</v>
      </c>
      <c r="AB98" s="46">
        <v>0.98142616507580049</v>
      </c>
      <c r="AC98" s="46">
        <v>1.0795687815833805</v>
      </c>
      <c r="AD98" s="46">
        <v>0.49071308253790025</v>
      </c>
      <c r="AE98" s="46">
        <v>0.44164177428411022</v>
      </c>
      <c r="AF98" s="46">
        <v>0.3925704660303202</v>
      </c>
      <c r="AG98" s="46">
        <v>0.29442784952274009</v>
      </c>
      <c r="AH98" s="46">
        <v>0.1962852330151601</v>
      </c>
      <c r="AI98" s="46">
        <v>0.34349915777653012</v>
      </c>
      <c r="AJ98" s="46">
        <v>0.29442784952274009</v>
      </c>
      <c r="AK98" s="46">
        <v>0.29442784952274009</v>
      </c>
      <c r="AL98" s="46">
        <v>0.49071308253790025</v>
      </c>
      <c r="AM98" s="46">
        <v>0.3925704660303202</v>
      </c>
      <c r="AN98" s="46">
        <v>0.3925704660303202</v>
      </c>
      <c r="AO98" s="46">
        <v>0.38275620437956215</v>
      </c>
      <c r="AP98" s="46">
        <v>0.29442784952274009</v>
      </c>
      <c r="AQ98" s="46">
        <v>0.29442784952274009</v>
      </c>
      <c r="AR98" s="46">
        <v>0.29442784952274009</v>
      </c>
      <c r="AS98" s="46">
        <v>0.24535654126895012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0.4379997000000001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0.14519452076264591</v>
      </c>
      <c r="K99" s="23">
        <f t="shared" si="22"/>
        <v>0.14519452076264591</v>
      </c>
      <c r="L99" s="23">
        <f t="shared" si="22"/>
        <v>0.27248171729789833</v>
      </c>
      <c r="M99" s="43">
        <f t="shared" si="22"/>
        <v>0.41767623806054371</v>
      </c>
      <c r="O99" s="37">
        <f>SUM(O3:O98)/4000</f>
        <v>-0.17060356189610876</v>
      </c>
      <c r="P99" s="37">
        <f t="shared" ref="P99:S99" si="23">SUM(P3:P98)/4000</f>
        <v>1.4519452076264578E-2</v>
      </c>
      <c r="Q99" s="37">
        <f t="shared" si="23"/>
        <v>0</v>
      </c>
      <c r="R99" s="37">
        <f t="shared" si="23"/>
        <v>0</v>
      </c>
      <c r="S99" s="37">
        <f t="shared" si="23"/>
        <v>0.15608410981984408</v>
      </c>
      <c r="U99" s="47">
        <f t="shared" ref="U99:AK99" si="24">SUM(U3:U98)/4000</f>
        <v>0</v>
      </c>
      <c r="V99" s="47">
        <f t="shared" si="24"/>
        <v>0.27248171729789833</v>
      </c>
      <c r="W99" s="52"/>
      <c r="X99" s="47">
        <f t="shared" si="24"/>
        <v>0</v>
      </c>
      <c r="Y99" s="47">
        <f t="shared" si="24"/>
        <v>4.8398173587548547E-2</v>
      </c>
      <c r="Z99" s="47">
        <f t="shared" si="24"/>
        <v>2.5893022869338454E-2</v>
      </c>
      <c r="AA99" s="47">
        <f t="shared" si="24"/>
        <v>2.4199086793774274E-2</v>
      </c>
      <c r="AB99" s="47">
        <f t="shared" si="24"/>
        <v>2.4199086793774274E-2</v>
      </c>
      <c r="AC99" s="47">
        <f t="shared" si="24"/>
        <v>2.6618995473151722E-2</v>
      </c>
      <c r="AD99" s="47">
        <f t="shared" si="24"/>
        <v>1.2099543396887137E-2</v>
      </c>
      <c r="AE99" s="47">
        <f t="shared" si="24"/>
        <v>1.0889589057198419E-2</v>
      </c>
      <c r="AF99" s="47">
        <f t="shared" si="24"/>
        <v>9.6796347175097022E-3</v>
      </c>
      <c r="AG99" s="47">
        <f t="shared" si="24"/>
        <v>7.2597260381322892E-3</v>
      </c>
      <c r="AH99" s="47">
        <f t="shared" si="24"/>
        <v>4.8398173587548511E-3</v>
      </c>
      <c r="AI99" s="47">
        <f t="shared" si="24"/>
        <v>8.4696803778210039E-3</v>
      </c>
      <c r="AJ99" s="47">
        <f t="shared" si="24"/>
        <v>7.2597260381322892E-3</v>
      </c>
      <c r="AK99" s="47">
        <f t="shared" si="24"/>
        <v>7.2597260381322892E-3</v>
      </c>
      <c r="AL99" s="47">
        <f t="shared" ref="AL99:AQ99" si="25">SUM(AL3:AL98)/4000</f>
        <v>1.2099543396887137E-2</v>
      </c>
      <c r="AM99" s="47">
        <f t="shared" si="25"/>
        <v>9.6796347175097022E-3</v>
      </c>
      <c r="AN99" s="47">
        <f t="shared" si="25"/>
        <v>9.6796347175097022E-3</v>
      </c>
      <c r="AO99" s="47">
        <f t="shared" si="25"/>
        <v>9.437643849571957E-3</v>
      </c>
      <c r="AP99" s="47">
        <f t="shared" si="25"/>
        <v>7.2597260381322892E-3</v>
      </c>
      <c r="AQ99" s="47">
        <f t="shared" si="25"/>
        <v>7.2597260381322892E-3</v>
      </c>
      <c r="AR99" s="47">
        <f t="shared" ref="AR99:BK99" si="26">SUM(AR3:AR98)/4000</f>
        <v>7.2597260381322892E-3</v>
      </c>
      <c r="AS99" s="47">
        <f t="shared" si="26"/>
        <v>6.0497716984435684E-3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17.856000000000002</v>
      </c>
      <c r="C3" s="20">
        <f>B3</f>
        <v>17.856000000000002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7.4655936000000001</v>
      </c>
      <c r="K3" s="21">
        <v>4.2675839999999994</v>
      </c>
      <c r="L3" s="21">
        <v>0</v>
      </c>
      <c r="M3" s="21">
        <v>0.90887039999999986</v>
      </c>
      <c r="N3" s="21">
        <v>5.2139519999999999</v>
      </c>
      <c r="O3" s="21">
        <f t="shared" ref="O3" si="0">$C3*I3/$I3</f>
        <v>17.856000000000002</v>
      </c>
      <c r="P3" s="22"/>
      <c r="Q3" s="39">
        <f>O3+P3</f>
        <v>17.856000000000002</v>
      </c>
      <c r="S3" s="37">
        <f t="shared" ref="S3:S66" si="1">J3</f>
        <v>7.4655936000000001</v>
      </c>
      <c r="T3" s="37">
        <f t="shared" ref="T3:T66" si="2">K3</f>
        <v>4.2675839999999994</v>
      </c>
      <c r="U3" s="37">
        <f t="shared" ref="U3:U66" si="3">L3</f>
        <v>0</v>
      </c>
      <c r="V3" s="37">
        <f t="shared" ref="V3:V66" si="4">M3</f>
        <v>0.90887039999999986</v>
      </c>
      <c r="W3" s="37">
        <f t="shared" ref="W3:W66" si="5">N3</f>
        <v>5.2139519999999999</v>
      </c>
    </row>
    <row r="4" spans="1:23">
      <c r="A4" s="8" t="s">
        <v>46</v>
      </c>
      <c r="B4" s="20">
        <v>18.643999999999998</v>
      </c>
      <c r="C4" s="20">
        <f t="shared" ref="C4:C67" si="6">B4</f>
        <v>18.643999999999998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7.7950563999999982</v>
      </c>
      <c r="K4" s="21">
        <v>4.4559159999999984</v>
      </c>
      <c r="L4" s="21">
        <v>0</v>
      </c>
      <c r="M4" s="21">
        <v>0.9489795999999997</v>
      </c>
      <c r="N4" s="21">
        <v>5.4440479999999987</v>
      </c>
      <c r="O4" s="21">
        <f t="shared" ref="O4:O67" si="8">$C4*I4/$I4</f>
        <v>18.643999999999998</v>
      </c>
      <c r="P4" s="22"/>
      <c r="Q4" s="39">
        <f t="shared" ref="Q4:Q67" si="9">O4+P4</f>
        <v>18.643999999999998</v>
      </c>
      <c r="S4" s="37">
        <f t="shared" si="1"/>
        <v>7.7950563999999982</v>
      </c>
      <c r="T4" s="37">
        <f t="shared" si="2"/>
        <v>4.4559159999999984</v>
      </c>
      <c r="U4" s="37">
        <f t="shared" si="3"/>
        <v>0</v>
      </c>
      <c r="V4" s="37">
        <f t="shared" si="4"/>
        <v>0.9489795999999997</v>
      </c>
      <c r="W4" s="37">
        <f t="shared" si="5"/>
        <v>5.4440479999999987</v>
      </c>
    </row>
    <row r="5" spans="1:23">
      <c r="A5" s="8" t="s">
        <v>47</v>
      </c>
      <c r="B5" s="20">
        <v>19.047999999999998</v>
      </c>
      <c r="C5" s="20">
        <f t="shared" si="6"/>
        <v>19.047999999999998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7.9639687999999991</v>
      </c>
      <c r="K5" s="21">
        <v>4.5524719999999981</v>
      </c>
      <c r="L5" s="21">
        <v>0</v>
      </c>
      <c r="M5" s="21">
        <v>0.96954319999999972</v>
      </c>
      <c r="N5" s="21">
        <v>5.562015999999999</v>
      </c>
      <c r="O5" s="21">
        <f t="shared" si="8"/>
        <v>19.047999999999998</v>
      </c>
      <c r="P5" s="22"/>
      <c r="Q5" s="39">
        <f t="shared" si="9"/>
        <v>19.047999999999998</v>
      </c>
      <c r="S5" s="37">
        <f t="shared" si="1"/>
        <v>7.9639687999999991</v>
      </c>
      <c r="T5" s="37">
        <f t="shared" si="2"/>
        <v>4.5524719999999981</v>
      </c>
      <c r="U5" s="37">
        <f t="shared" si="3"/>
        <v>0</v>
      </c>
      <c r="V5" s="37">
        <f t="shared" si="4"/>
        <v>0.96954319999999972</v>
      </c>
      <c r="W5" s="37">
        <f t="shared" si="5"/>
        <v>5.562015999999999</v>
      </c>
    </row>
    <row r="6" spans="1:23">
      <c r="A6" s="8" t="s">
        <v>48</v>
      </c>
      <c r="B6" s="20">
        <v>18.643999999999998</v>
      </c>
      <c r="C6" s="20">
        <f t="shared" si="6"/>
        <v>18.643999999999998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7.7950563999999982</v>
      </c>
      <c r="K6" s="21">
        <v>4.4559159999999984</v>
      </c>
      <c r="L6" s="21">
        <v>0</v>
      </c>
      <c r="M6" s="21">
        <v>0.9489795999999997</v>
      </c>
      <c r="N6" s="21">
        <v>5.4440479999999987</v>
      </c>
      <c r="O6" s="21">
        <f t="shared" si="8"/>
        <v>18.643999999999998</v>
      </c>
      <c r="P6" s="22"/>
      <c r="Q6" s="39">
        <f t="shared" si="9"/>
        <v>18.643999999999998</v>
      </c>
      <c r="S6" s="37">
        <f t="shared" si="1"/>
        <v>7.7950563999999982</v>
      </c>
      <c r="T6" s="37">
        <f t="shared" si="2"/>
        <v>4.4559159999999984</v>
      </c>
      <c r="U6" s="37">
        <f t="shared" si="3"/>
        <v>0</v>
      </c>
      <c r="V6" s="37">
        <f t="shared" si="4"/>
        <v>0.9489795999999997</v>
      </c>
      <c r="W6" s="37">
        <f t="shared" si="5"/>
        <v>5.4440479999999987</v>
      </c>
    </row>
    <row r="7" spans="1:23">
      <c r="A7" s="8" t="s">
        <v>49</v>
      </c>
      <c r="B7" s="20">
        <v>18.72</v>
      </c>
      <c r="C7" s="20">
        <f t="shared" si="6"/>
        <v>18.72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7.8268319999999987</v>
      </c>
      <c r="K7" s="21">
        <v>4.4740799999999989</v>
      </c>
      <c r="L7" s="21">
        <v>0</v>
      </c>
      <c r="M7" s="21">
        <v>0.95284799999999981</v>
      </c>
      <c r="N7" s="21">
        <v>5.4662399999999982</v>
      </c>
      <c r="O7" s="21">
        <f t="shared" si="8"/>
        <v>18.72</v>
      </c>
      <c r="P7" s="22"/>
      <c r="Q7" s="39">
        <f t="shared" si="9"/>
        <v>18.72</v>
      </c>
      <c r="S7" s="37">
        <f t="shared" si="1"/>
        <v>7.8268319999999987</v>
      </c>
      <c r="T7" s="37">
        <f t="shared" si="2"/>
        <v>4.4740799999999989</v>
      </c>
      <c r="U7" s="37">
        <f t="shared" si="3"/>
        <v>0</v>
      </c>
      <c r="V7" s="37">
        <f t="shared" si="4"/>
        <v>0.95284799999999981</v>
      </c>
      <c r="W7" s="37">
        <f t="shared" si="5"/>
        <v>5.4662399999999982</v>
      </c>
    </row>
    <row r="8" spans="1:23">
      <c r="A8" s="8" t="s">
        <v>50</v>
      </c>
      <c r="B8" s="20">
        <v>18.164000000000001</v>
      </c>
      <c r="C8" s="20">
        <f t="shared" si="6"/>
        <v>18.164000000000001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7.5943683999999996</v>
      </c>
      <c r="K8" s="21">
        <v>4.3411959999999992</v>
      </c>
      <c r="L8" s="21">
        <v>0</v>
      </c>
      <c r="M8" s="21">
        <v>0.92454759999999991</v>
      </c>
      <c r="N8" s="21">
        <v>5.3038879999999997</v>
      </c>
      <c r="O8" s="21">
        <f t="shared" si="8"/>
        <v>18.164000000000001</v>
      </c>
      <c r="P8" s="22"/>
      <c r="Q8" s="39">
        <f t="shared" si="9"/>
        <v>18.164000000000001</v>
      </c>
      <c r="S8" s="37">
        <f t="shared" si="1"/>
        <v>7.5943683999999996</v>
      </c>
      <c r="T8" s="37">
        <f t="shared" si="2"/>
        <v>4.3411959999999992</v>
      </c>
      <c r="U8" s="37">
        <f t="shared" si="3"/>
        <v>0</v>
      </c>
      <c r="V8" s="37">
        <f t="shared" si="4"/>
        <v>0.92454759999999991</v>
      </c>
      <c r="W8" s="37">
        <f t="shared" si="5"/>
        <v>5.3038879999999997</v>
      </c>
    </row>
    <row r="9" spans="1:23">
      <c r="A9" s="8" t="s">
        <v>51</v>
      </c>
      <c r="B9" s="20">
        <v>18.356000000000002</v>
      </c>
      <c r="C9" s="20">
        <f t="shared" si="6"/>
        <v>18.356000000000002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7.6746435999999996</v>
      </c>
      <c r="K9" s="21">
        <v>4.3870839999999998</v>
      </c>
      <c r="L9" s="21">
        <v>0</v>
      </c>
      <c r="M9" s="21">
        <v>0.93432039999999983</v>
      </c>
      <c r="N9" s="21">
        <v>5.3599519999999998</v>
      </c>
      <c r="O9" s="21">
        <f t="shared" si="8"/>
        <v>18.356000000000002</v>
      </c>
      <c r="P9" s="22"/>
      <c r="Q9" s="39">
        <f t="shared" si="9"/>
        <v>18.356000000000002</v>
      </c>
      <c r="S9" s="37">
        <f t="shared" si="1"/>
        <v>7.6746435999999996</v>
      </c>
      <c r="T9" s="37">
        <f t="shared" si="2"/>
        <v>4.3870839999999998</v>
      </c>
      <c r="U9" s="37">
        <f t="shared" si="3"/>
        <v>0</v>
      </c>
      <c r="V9" s="37">
        <f t="shared" si="4"/>
        <v>0.93432039999999983</v>
      </c>
      <c r="W9" s="37">
        <f t="shared" si="5"/>
        <v>5.3599519999999998</v>
      </c>
    </row>
    <row r="10" spans="1:23">
      <c r="A10" s="8" t="s">
        <v>52</v>
      </c>
      <c r="B10" s="20">
        <v>18.335999999999999</v>
      </c>
      <c r="C10" s="20">
        <f t="shared" si="6"/>
        <v>18.335999999999999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7.6662815999999987</v>
      </c>
      <c r="K10" s="21">
        <v>4.3823039999999986</v>
      </c>
      <c r="L10" s="21">
        <v>0</v>
      </c>
      <c r="M10" s="21">
        <v>0.93330239999999975</v>
      </c>
      <c r="N10" s="21">
        <v>5.354111999999998</v>
      </c>
      <c r="O10" s="21">
        <f t="shared" si="8"/>
        <v>18.335999999999999</v>
      </c>
      <c r="P10" s="22"/>
      <c r="Q10" s="39">
        <f t="shared" si="9"/>
        <v>18.335999999999999</v>
      </c>
      <c r="S10" s="37">
        <f t="shared" si="1"/>
        <v>7.6662815999999987</v>
      </c>
      <c r="T10" s="37">
        <f t="shared" si="2"/>
        <v>4.3823039999999986</v>
      </c>
      <c r="U10" s="37">
        <f t="shared" si="3"/>
        <v>0</v>
      </c>
      <c r="V10" s="37">
        <f t="shared" si="4"/>
        <v>0.93330239999999975</v>
      </c>
      <c r="W10" s="37">
        <f t="shared" si="5"/>
        <v>5.354111999999998</v>
      </c>
    </row>
    <row r="11" spans="1:23">
      <c r="A11" s="8" t="s">
        <v>53</v>
      </c>
      <c r="B11" s="20">
        <v>18.815999999999999</v>
      </c>
      <c r="C11" s="20">
        <f t="shared" si="6"/>
        <v>18.815999999999999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7.8669695999999991</v>
      </c>
      <c r="K11" s="21">
        <v>4.4970239999999988</v>
      </c>
      <c r="L11" s="21">
        <v>0</v>
      </c>
      <c r="M11" s="21">
        <v>0.95773439999999976</v>
      </c>
      <c r="N11" s="21">
        <v>5.4942719999999987</v>
      </c>
      <c r="O11" s="21">
        <f t="shared" si="8"/>
        <v>18.815999999999999</v>
      </c>
      <c r="P11" s="22"/>
      <c r="Q11" s="39">
        <f t="shared" si="9"/>
        <v>18.815999999999999</v>
      </c>
      <c r="S11" s="37">
        <f t="shared" si="1"/>
        <v>7.8669695999999991</v>
      </c>
      <c r="T11" s="37">
        <f t="shared" si="2"/>
        <v>4.4970239999999988</v>
      </c>
      <c r="U11" s="37">
        <f t="shared" si="3"/>
        <v>0</v>
      </c>
      <c r="V11" s="37">
        <f t="shared" si="4"/>
        <v>0.95773439999999976</v>
      </c>
      <c r="W11" s="37">
        <f t="shared" si="5"/>
        <v>5.4942719999999987</v>
      </c>
    </row>
    <row r="12" spans="1:23">
      <c r="A12" s="8" t="s">
        <v>54</v>
      </c>
      <c r="B12" s="20">
        <v>19.315999999999999</v>
      </c>
      <c r="C12" s="20">
        <f t="shared" si="6"/>
        <v>19.315999999999999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8.0760195999999986</v>
      </c>
      <c r="K12" s="21">
        <v>4.6165239999999992</v>
      </c>
      <c r="L12" s="21">
        <v>0</v>
      </c>
      <c r="M12" s="21">
        <v>0.98318439999999985</v>
      </c>
      <c r="N12" s="21">
        <v>5.6402719999999995</v>
      </c>
      <c r="O12" s="21">
        <f t="shared" si="8"/>
        <v>19.315999999999999</v>
      </c>
      <c r="P12" s="22"/>
      <c r="Q12" s="39">
        <f t="shared" si="9"/>
        <v>19.315999999999999</v>
      </c>
      <c r="S12" s="37">
        <f t="shared" si="1"/>
        <v>8.0760195999999986</v>
      </c>
      <c r="T12" s="37">
        <f t="shared" si="2"/>
        <v>4.6165239999999992</v>
      </c>
      <c r="U12" s="37">
        <f t="shared" si="3"/>
        <v>0</v>
      </c>
      <c r="V12" s="37">
        <f t="shared" si="4"/>
        <v>0.98318439999999985</v>
      </c>
      <c r="W12" s="37">
        <f t="shared" si="5"/>
        <v>5.6402719999999995</v>
      </c>
    </row>
    <row r="13" spans="1:23">
      <c r="A13" s="8" t="s">
        <v>55</v>
      </c>
      <c r="B13" s="20">
        <v>19.431999999999999</v>
      </c>
      <c r="C13" s="20">
        <f t="shared" si="6"/>
        <v>19.431999999999999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8.1245191999999982</v>
      </c>
      <c r="K13" s="21">
        <v>4.6442479999999984</v>
      </c>
      <c r="L13" s="21">
        <v>0</v>
      </c>
      <c r="M13" s="21">
        <v>0.98908879999999977</v>
      </c>
      <c r="N13" s="21">
        <v>5.6741439999999992</v>
      </c>
      <c r="O13" s="21">
        <f t="shared" si="8"/>
        <v>19.431999999999999</v>
      </c>
      <c r="P13" s="22"/>
      <c r="Q13" s="39">
        <f t="shared" si="9"/>
        <v>19.431999999999999</v>
      </c>
      <c r="S13" s="37">
        <f t="shared" si="1"/>
        <v>8.1245191999999982</v>
      </c>
      <c r="T13" s="37">
        <f t="shared" si="2"/>
        <v>4.6442479999999984</v>
      </c>
      <c r="U13" s="37">
        <f t="shared" si="3"/>
        <v>0</v>
      </c>
      <c r="V13" s="37">
        <f t="shared" si="4"/>
        <v>0.98908879999999977</v>
      </c>
      <c r="W13" s="37">
        <f t="shared" si="5"/>
        <v>5.6741439999999992</v>
      </c>
    </row>
    <row r="14" spans="1:23">
      <c r="A14" s="8" t="s">
        <v>56</v>
      </c>
      <c r="B14" s="20">
        <v>18.891999999999999</v>
      </c>
      <c r="C14" s="20">
        <f t="shared" si="6"/>
        <v>18.891999999999999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7.8987451999999996</v>
      </c>
      <c r="K14" s="21">
        <v>4.5151879999999984</v>
      </c>
      <c r="L14" s="21">
        <v>0</v>
      </c>
      <c r="M14" s="21">
        <v>0.96160279999999987</v>
      </c>
      <c r="N14" s="21">
        <v>5.5164639999999991</v>
      </c>
      <c r="O14" s="21">
        <f t="shared" si="8"/>
        <v>18.891999999999999</v>
      </c>
      <c r="P14" s="22"/>
      <c r="Q14" s="39">
        <f t="shared" si="9"/>
        <v>18.891999999999999</v>
      </c>
      <c r="S14" s="37">
        <f t="shared" si="1"/>
        <v>7.8987451999999996</v>
      </c>
      <c r="T14" s="37">
        <f t="shared" si="2"/>
        <v>4.5151879999999984</v>
      </c>
      <c r="U14" s="37">
        <f t="shared" si="3"/>
        <v>0</v>
      </c>
      <c r="V14" s="37">
        <f t="shared" si="4"/>
        <v>0.96160279999999987</v>
      </c>
      <c r="W14" s="37">
        <f t="shared" si="5"/>
        <v>5.5164639999999991</v>
      </c>
    </row>
    <row r="15" spans="1:23">
      <c r="A15" s="8" t="s">
        <v>57</v>
      </c>
      <c r="B15" s="20">
        <v>19.2</v>
      </c>
      <c r="C15" s="20">
        <f t="shared" si="6"/>
        <v>19.2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8.0275199999999991</v>
      </c>
      <c r="K15" s="21">
        <v>4.5887999999999991</v>
      </c>
      <c r="L15" s="21">
        <v>0</v>
      </c>
      <c r="M15" s="21">
        <v>0.97727999999999982</v>
      </c>
      <c r="N15" s="21">
        <v>5.6063999999999989</v>
      </c>
      <c r="O15" s="21">
        <f t="shared" si="8"/>
        <v>19.2</v>
      </c>
      <c r="P15" s="22"/>
      <c r="Q15" s="39">
        <f t="shared" si="9"/>
        <v>19.2</v>
      </c>
      <c r="S15" s="37">
        <f t="shared" si="1"/>
        <v>8.0275199999999991</v>
      </c>
      <c r="T15" s="37">
        <f t="shared" si="2"/>
        <v>4.5887999999999991</v>
      </c>
      <c r="U15" s="37">
        <f t="shared" si="3"/>
        <v>0</v>
      </c>
      <c r="V15" s="37">
        <f t="shared" si="4"/>
        <v>0.97727999999999982</v>
      </c>
      <c r="W15" s="37">
        <f t="shared" si="5"/>
        <v>5.6063999999999989</v>
      </c>
    </row>
    <row r="16" spans="1:23">
      <c r="A16" s="8" t="s">
        <v>58</v>
      </c>
      <c r="B16" s="20">
        <v>19.468</v>
      </c>
      <c r="C16" s="20">
        <f t="shared" si="6"/>
        <v>19.468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8.1395707999999996</v>
      </c>
      <c r="K16" s="21">
        <v>4.6528519999999993</v>
      </c>
      <c r="L16" s="21">
        <v>0</v>
      </c>
      <c r="M16" s="21">
        <v>0.99092119999999984</v>
      </c>
      <c r="N16" s="21">
        <v>5.6846559999999995</v>
      </c>
      <c r="O16" s="21">
        <f t="shared" si="8"/>
        <v>19.468</v>
      </c>
      <c r="P16" s="22"/>
      <c r="Q16" s="39">
        <f t="shared" si="9"/>
        <v>19.468</v>
      </c>
      <c r="S16" s="37">
        <f t="shared" si="1"/>
        <v>8.1395707999999996</v>
      </c>
      <c r="T16" s="37">
        <f t="shared" si="2"/>
        <v>4.6528519999999993</v>
      </c>
      <c r="U16" s="37">
        <f t="shared" si="3"/>
        <v>0</v>
      </c>
      <c r="V16" s="37">
        <f t="shared" si="4"/>
        <v>0.99092119999999984</v>
      </c>
      <c r="W16" s="37">
        <f t="shared" si="5"/>
        <v>5.6846559999999995</v>
      </c>
    </row>
    <row r="17" spans="1:23">
      <c r="A17" s="8" t="s">
        <v>59</v>
      </c>
      <c r="B17" s="20">
        <v>19.544</v>
      </c>
      <c r="C17" s="20">
        <f t="shared" si="6"/>
        <v>19.544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8.1713463999999991</v>
      </c>
      <c r="K17" s="21">
        <v>4.6710159999999989</v>
      </c>
      <c r="L17" s="21">
        <v>0</v>
      </c>
      <c r="M17" s="21">
        <v>0.99478959999999983</v>
      </c>
      <c r="N17" s="21">
        <v>5.706847999999999</v>
      </c>
      <c r="O17" s="21">
        <f t="shared" si="8"/>
        <v>19.544</v>
      </c>
      <c r="P17" s="22"/>
      <c r="Q17" s="39">
        <f t="shared" si="9"/>
        <v>19.544</v>
      </c>
      <c r="S17" s="37">
        <f t="shared" si="1"/>
        <v>8.1713463999999991</v>
      </c>
      <c r="T17" s="37">
        <f t="shared" si="2"/>
        <v>4.6710159999999989</v>
      </c>
      <c r="U17" s="37">
        <f t="shared" si="3"/>
        <v>0</v>
      </c>
      <c r="V17" s="37">
        <f t="shared" si="4"/>
        <v>0.99478959999999983</v>
      </c>
      <c r="W17" s="37">
        <f t="shared" si="5"/>
        <v>5.706847999999999</v>
      </c>
    </row>
    <row r="18" spans="1:23">
      <c r="A18" s="8" t="s">
        <v>60</v>
      </c>
      <c r="B18" s="20">
        <v>19.507999999999999</v>
      </c>
      <c r="C18" s="20">
        <f t="shared" si="6"/>
        <v>19.507999999999999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8.1562947999999995</v>
      </c>
      <c r="K18" s="21">
        <v>4.6624119999999989</v>
      </c>
      <c r="L18" s="21">
        <v>0</v>
      </c>
      <c r="M18" s="21">
        <v>0.99295719999999976</v>
      </c>
      <c r="N18" s="21">
        <v>5.6963359999999996</v>
      </c>
      <c r="O18" s="21">
        <f t="shared" si="8"/>
        <v>19.507999999999999</v>
      </c>
      <c r="P18" s="22"/>
      <c r="Q18" s="39">
        <f t="shared" si="9"/>
        <v>19.507999999999999</v>
      </c>
      <c r="S18" s="37">
        <f t="shared" si="1"/>
        <v>8.1562947999999995</v>
      </c>
      <c r="T18" s="37">
        <f t="shared" si="2"/>
        <v>4.6624119999999989</v>
      </c>
      <c r="U18" s="37">
        <f t="shared" si="3"/>
        <v>0</v>
      </c>
      <c r="V18" s="37">
        <f t="shared" si="4"/>
        <v>0.99295719999999976</v>
      </c>
      <c r="W18" s="37">
        <f t="shared" si="5"/>
        <v>5.6963359999999996</v>
      </c>
    </row>
    <row r="19" spans="1:23">
      <c r="A19" s="8" t="s">
        <v>61</v>
      </c>
      <c r="B19" s="20">
        <v>19.335999999999999</v>
      </c>
      <c r="C19" s="20">
        <f t="shared" si="6"/>
        <v>19.335999999999999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8.0843815999999986</v>
      </c>
      <c r="K19" s="21">
        <v>4.6213039999999985</v>
      </c>
      <c r="L19" s="21">
        <v>0</v>
      </c>
      <c r="M19" s="21">
        <v>0.98420239999999981</v>
      </c>
      <c r="N19" s="21">
        <v>5.6461119999999987</v>
      </c>
      <c r="O19" s="21">
        <f t="shared" si="8"/>
        <v>19.335999999999999</v>
      </c>
      <c r="P19" s="22"/>
      <c r="Q19" s="39">
        <f t="shared" si="9"/>
        <v>19.335999999999999</v>
      </c>
      <c r="S19" s="37">
        <f t="shared" si="1"/>
        <v>8.0843815999999986</v>
      </c>
      <c r="T19" s="37">
        <f t="shared" si="2"/>
        <v>4.6213039999999985</v>
      </c>
      <c r="U19" s="37">
        <f t="shared" si="3"/>
        <v>0</v>
      </c>
      <c r="V19" s="37">
        <f t="shared" si="4"/>
        <v>0.98420239999999981</v>
      </c>
      <c r="W19" s="37">
        <f t="shared" si="5"/>
        <v>5.6461119999999987</v>
      </c>
    </row>
    <row r="20" spans="1:23">
      <c r="A20" s="8" t="s">
        <v>62</v>
      </c>
      <c r="B20" s="20">
        <v>18.911999999999999</v>
      </c>
      <c r="C20" s="20">
        <f t="shared" si="6"/>
        <v>18.911999999999999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7.9071071999999996</v>
      </c>
      <c r="K20" s="21">
        <v>4.5199679999999987</v>
      </c>
      <c r="L20" s="21">
        <v>0</v>
      </c>
      <c r="M20" s="21">
        <v>0.96262079999999983</v>
      </c>
      <c r="N20" s="21">
        <v>5.5223039999999983</v>
      </c>
      <c r="O20" s="21">
        <f t="shared" si="8"/>
        <v>18.911999999999999</v>
      </c>
      <c r="P20" s="22"/>
      <c r="Q20" s="39">
        <f t="shared" si="9"/>
        <v>18.911999999999999</v>
      </c>
      <c r="S20" s="37">
        <f t="shared" si="1"/>
        <v>7.9071071999999996</v>
      </c>
      <c r="T20" s="37">
        <f t="shared" si="2"/>
        <v>4.5199679999999987</v>
      </c>
      <c r="U20" s="37">
        <f t="shared" si="3"/>
        <v>0</v>
      </c>
      <c r="V20" s="37">
        <f t="shared" si="4"/>
        <v>0.96262079999999983</v>
      </c>
      <c r="W20" s="37">
        <f t="shared" si="5"/>
        <v>5.5223039999999983</v>
      </c>
    </row>
    <row r="21" spans="1:23">
      <c r="A21" s="8" t="s">
        <v>63</v>
      </c>
      <c r="B21" s="20">
        <v>18.835999999999999</v>
      </c>
      <c r="C21" s="20">
        <f t="shared" si="6"/>
        <v>18.835999999999999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7.8753315999999982</v>
      </c>
      <c r="K21" s="21">
        <v>4.501803999999999</v>
      </c>
      <c r="L21" s="21">
        <v>0</v>
      </c>
      <c r="M21" s="21">
        <v>0.95875239999999973</v>
      </c>
      <c r="N21" s="21">
        <v>5.5001119999999988</v>
      </c>
      <c r="O21" s="21">
        <f t="shared" si="8"/>
        <v>18.835999999999999</v>
      </c>
      <c r="P21" s="22"/>
      <c r="Q21" s="39">
        <f t="shared" si="9"/>
        <v>18.835999999999999</v>
      </c>
      <c r="S21" s="37">
        <f t="shared" si="1"/>
        <v>7.8753315999999982</v>
      </c>
      <c r="T21" s="37">
        <f t="shared" si="2"/>
        <v>4.501803999999999</v>
      </c>
      <c r="U21" s="37">
        <f t="shared" si="3"/>
        <v>0</v>
      </c>
      <c r="V21" s="37">
        <f t="shared" si="4"/>
        <v>0.95875239999999973</v>
      </c>
      <c r="W21" s="37">
        <f t="shared" si="5"/>
        <v>5.5001119999999988</v>
      </c>
    </row>
    <row r="22" spans="1:23">
      <c r="A22" s="8" t="s">
        <v>64</v>
      </c>
      <c r="B22" s="20">
        <v>19.335999999999999</v>
      </c>
      <c r="C22" s="20">
        <f t="shared" si="6"/>
        <v>19.335999999999999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8.0843815999999986</v>
      </c>
      <c r="K22" s="21">
        <v>4.6213039999999985</v>
      </c>
      <c r="L22" s="21">
        <v>0</v>
      </c>
      <c r="M22" s="21">
        <v>0.98420239999999981</v>
      </c>
      <c r="N22" s="21">
        <v>5.6461119999999987</v>
      </c>
      <c r="O22" s="21">
        <f t="shared" si="8"/>
        <v>19.335999999999999</v>
      </c>
      <c r="P22" s="22"/>
      <c r="Q22" s="39">
        <f t="shared" si="9"/>
        <v>19.335999999999999</v>
      </c>
      <c r="S22" s="37">
        <f t="shared" si="1"/>
        <v>8.0843815999999986</v>
      </c>
      <c r="T22" s="37">
        <f t="shared" si="2"/>
        <v>4.6213039999999985</v>
      </c>
      <c r="U22" s="37">
        <f t="shared" si="3"/>
        <v>0</v>
      </c>
      <c r="V22" s="37">
        <f t="shared" si="4"/>
        <v>0.98420239999999981</v>
      </c>
      <c r="W22" s="37">
        <f t="shared" si="5"/>
        <v>5.6461119999999987</v>
      </c>
    </row>
    <row r="23" spans="1:23">
      <c r="A23" s="8" t="s">
        <v>65</v>
      </c>
      <c r="B23" s="20">
        <v>19.815999999999999</v>
      </c>
      <c r="C23" s="20">
        <f t="shared" si="6"/>
        <v>19.815999999999999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8.2850695999999999</v>
      </c>
      <c r="K23" s="21">
        <v>4.7360239999999987</v>
      </c>
      <c r="L23" s="21">
        <v>0</v>
      </c>
      <c r="M23" s="21">
        <v>1.0086343999999998</v>
      </c>
      <c r="N23" s="21">
        <v>5.7862719999999985</v>
      </c>
      <c r="O23" s="21">
        <f t="shared" si="8"/>
        <v>19.815999999999999</v>
      </c>
      <c r="P23" s="22"/>
      <c r="Q23" s="39">
        <f t="shared" si="9"/>
        <v>19.815999999999999</v>
      </c>
      <c r="S23" s="37">
        <f t="shared" si="1"/>
        <v>8.2850695999999999</v>
      </c>
      <c r="T23" s="37">
        <f t="shared" si="2"/>
        <v>4.7360239999999987</v>
      </c>
      <c r="U23" s="37">
        <f t="shared" si="3"/>
        <v>0</v>
      </c>
      <c r="V23" s="37">
        <f t="shared" si="4"/>
        <v>1.0086343999999998</v>
      </c>
      <c r="W23" s="37">
        <f t="shared" si="5"/>
        <v>5.7862719999999985</v>
      </c>
    </row>
    <row r="24" spans="1:23">
      <c r="A24" s="8" t="s">
        <v>66</v>
      </c>
      <c r="B24" s="20">
        <v>19.391999999999999</v>
      </c>
      <c r="C24" s="20">
        <f t="shared" si="6"/>
        <v>19.391999999999999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8.1077952</v>
      </c>
      <c r="K24" s="21">
        <v>4.6346879999999988</v>
      </c>
      <c r="L24" s="21">
        <v>0</v>
      </c>
      <c r="M24" s="21">
        <v>0.98705279999999973</v>
      </c>
      <c r="N24" s="21">
        <v>5.6624639999999991</v>
      </c>
      <c r="O24" s="21">
        <f t="shared" si="8"/>
        <v>19.391999999999999</v>
      </c>
      <c r="P24" s="22"/>
      <c r="Q24" s="39">
        <f t="shared" si="9"/>
        <v>19.391999999999999</v>
      </c>
      <c r="S24" s="37">
        <f t="shared" si="1"/>
        <v>8.1077952</v>
      </c>
      <c r="T24" s="37">
        <f t="shared" si="2"/>
        <v>4.6346879999999988</v>
      </c>
      <c r="U24" s="37">
        <f t="shared" si="3"/>
        <v>0</v>
      </c>
      <c r="V24" s="37">
        <f t="shared" si="4"/>
        <v>0.98705279999999973</v>
      </c>
      <c r="W24" s="37">
        <f t="shared" si="5"/>
        <v>5.6624639999999991</v>
      </c>
    </row>
    <row r="25" spans="1:23">
      <c r="A25" s="8" t="s">
        <v>67</v>
      </c>
      <c r="B25" s="20">
        <v>18.795999999999999</v>
      </c>
      <c r="C25" s="20">
        <f t="shared" si="6"/>
        <v>18.795999999999999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7.8586075999999991</v>
      </c>
      <c r="K25" s="21">
        <v>4.4922439999999986</v>
      </c>
      <c r="L25" s="21">
        <v>0</v>
      </c>
      <c r="M25" s="21">
        <v>0.9567163999999998</v>
      </c>
      <c r="N25" s="21">
        <v>5.4884319999999995</v>
      </c>
      <c r="O25" s="21">
        <f t="shared" si="8"/>
        <v>18.795999999999999</v>
      </c>
      <c r="P25" s="22"/>
      <c r="Q25" s="39">
        <f t="shared" si="9"/>
        <v>18.795999999999999</v>
      </c>
      <c r="S25" s="37">
        <f t="shared" si="1"/>
        <v>7.8586075999999991</v>
      </c>
      <c r="T25" s="37">
        <f t="shared" si="2"/>
        <v>4.4922439999999986</v>
      </c>
      <c r="U25" s="37">
        <f t="shared" si="3"/>
        <v>0</v>
      </c>
      <c r="V25" s="37">
        <f t="shared" si="4"/>
        <v>0.9567163999999998</v>
      </c>
      <c r="W25" s="37">
        <f t="shared" si="5"/>
        <v>5.4884319999999995</v>
      </c>
    </row>
    <row r="26" spans="1:23">
      <c r="A26" s="8" t="s">
        <v>68</v>
      </c>
      <c r="B26" s="20">
        <v>19.143999999999998</v>
      </c>
      <c r="C26" s="20">
        <f t="shared" si="6"/>
        <v>19.143999999999998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8.0041063999999977</v>
      </c>
      <c r="K26" s="21">
        <v>4.5754159999999988</v>
      </c>
      <c r="L26" s="21">
        <v>0</v>
      </c>
      <c r="M26" s="21">
        <v>0.97442959999999967</v>
      </c>
      <c r="N26" s="21">
        <v>5.5900479999999986</v>
      </c>
      <c r="O26" s="21">
        <f t="shared" si="8"/>
        <v>19.143999999999998</v>
      </c>
      <c r="P26" s="22"/>
      <c r="Q26" s="39">
        <f t="shared" si="9"/>
        <v>19.143999999999998</v>
      </c>
      <c r="S26" s="37">
        <f t="shared" si="1"/>
        <v>8.0041063999999977</v>
      </c>
      <c r="T26" s="37">
        <f t="shared" si="2"/>
        <v>4.5754159999999988</v>
      </c>
      <c r="U26" s="37">
        <f t="shared" si="3"/>
        <v>0</v>
      </c>
      <c r="V26" s="37">
        <f t="shared" si="4"/>
        <v>0.97442959999999967</v>
      </c>
      <c r="W26" s="37">
        <f t="shared" si="5"/>
        <v>5.5900479999999986</v>
      </c>
    </row>
    <row r="27" spans="1:23">
      <c r="A27" s="8" t="s">
        <v>69</v>
      </c>
      <c r="B27" s="20">
        <v>19.335999999999999</v>
      </c>
      <c r="C27" s="20">
        <f t="shared" si="6"/>
        <v>19.335999999999999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8.0843815999999986</v>
      </c>
      <c r="K27" s="21">
        <v>4.6213039999999985</v>
      </c>
      <c r="L27" s="21">
        <v>0</v>
      </c>
      <c r="M27" s="21">
        <v>0.98420239999999981</v>
      </c>
      <c r="N27" s="21">
        <v>5.6461119999999987</v>
      </c>
      <c r="O27" s="21">
        <f t="shared" si="8"/>
        <v>19.335999999999999</v>
      </c>
      <c r="P27" s="22"/>
      <c r="Q27" s="39">
        <f t="shared" si="9"/>
        <v>19.335999999999999</v>
      </c>
      <c r="S27" s="37">
        <f t="shared" si="1"/>
        <v>8.0843815999999986</v>
      </c>
      <c r="T27" s="37">
        <f t="shared" si="2"/>
        <v>4.6213039999999985</v>
      </c>
      <c r="U27" s="37">
        <f t="shared" si="3"/>
        <v>0</v>
      </c>
      <c r="V27" s="37">
        <f t="shared" si="4"/>
        <v>0.98420239999999981</v>
      </c>
      <c r="W27" s="37">
        <f t="shared" si="5"/>
        <v>5.6461119999999987</v>
      </c>
    </row>
    <row r="28" spans="1:23">
      <c r="A28" s="8" t="s">
        <v>70</v>
      </c>
      <c r="B28" s="20">
        <v>18.952000000000002</v>
      </c>
      <c r="C28" s="20">
        <f t="shared" si="6"/>
        <v>18.952000000000002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7.9238311999999995</v>
      </c>
      <c r="K28" s="21">
        <v>4.529528</v>
      </c>
      <c r="L28" s="21">
        <v>0</v>
      </c>
      <c r="M28" s="21">
        <v>0.96465679999999987</v>
      </c>
      <c r="N28" s="21">
        <v>5.5339839999999993</v>
      </c>
      <c r="O28" s="21">
        <f t="shared" si="8"/>
        <v>18.952000000000002</v>
      </c>
      <c r="P28" s="22"/>
      <c r="Q28" s="39">
        <f t="shared" si="9"/>
        <v>18.952000000000002</v>
      </c>
      <c r="S28" s="37">
        <f t="shared" si="1"/>
        <v>7.9238311999999995</v>
      </c>
      <c r="T28" s="37">
        <f t="shared" si="2"/>
        <v>4.529528</v>
      </c>
      <c r="U28" s="37">
        <f t="shared" si="3"/>
        <v>0</v>
      </c>
      <c r="V28" s="37">
        <f t="shared" si="4"/>
        <v>0.96465679999999987</v>
      </c>
      <c r="W28" s="37">
        <f t="shared" si="5"/>
        <v>5.5339839999999993</v>
      </c>
    </row>
    <row r="29" spans="1:23">
      <c r="A29" s="8" t="s">
        <v>71</v>
      </c>
      <c r="B29" s="20">
        <v>18.603999999999999</v>
      </c>
      <c r="C29" s="20">
        <f t="shared" si="6"/>
        <v>18.603999999999999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7.7783323999999991</v>
      </c>
      <c r="K29" s="21">
        <v>4.4463559999999989</v>
      </c>
      <c r="L29" s="21">
        <v>0</v>
      </c>
      <c r="M29" s="21">
        <v>0.94694359999999977</v>
      </c>
      <c r="N29" s="21">
        <v>5.4323679999999994</v>
      </c>
      <c r="O29" s="21">
        <f t="shared" si="8"/>
        <v>18.603999999999999</v>
      </c>
      <c r="P29" s="22"/>
      <c r="Q29" s="39">
        <f t="shared" si="9"/>
        <v>18.603999999999999</v>
      </c>
      <c r="S29" s="37">
        <f t="shared" si="1"/>
        <v>7.7783323999999991</v>
      </c>
      <c r="T29" s="37">
        <f t="shared" si="2"/>
        <v>4.4463559999999989</v>
      </c>
      <c r="U29" s="37">
        <f t="shared" si="3"/>
        <v>0</v>
      </c>
      <c r="V29" s="37">
        <f t="shared" si="4"/>
        <v>0.94694359999999977</v>
      </c>
      <c r="W29" s="37">
        <f t="shared" si="5"/>
        <v>5.4323679999999994</v>
      </c>
    </row>
    <row r="30" spans="1:23">
      <c r="A30" s="8" t="s">
        <v>72</v>
      </c>
      <c r="B30" s="20">
        <v>18.584</v>
      </c>
      <c r="C30" s="20">
        <f t="shared" si="6"/>
        <v>18.584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7.7699703999999983</v>
      </c>
      <c r="K30" s="21">
        <v>4.4415759999999986</v>
      </c>
      <c r="L30" s="21">
        <v>0</v>
      </c>
      <c r="M30" s="21">
        <v>0.94592559999999981</v>
      </c>
      <c r="N30" s="21">
        <v>5.4265279999999985</v>
      </c>
      <c r="O30" s="21">
        <f t="shared" si="8"/>
        <v>18.584</v>
      </c>
      <c r="P30" s="22"/>
      <c r="Q30" s="39">
        <f t="shared" si="9"/>
        <v>18.584</v>
      </c>
      <c r="S30" s="37">
        <f t="shared" si="1"/>
        <v>7.7699703999999983</v>
      </c>
      <c r="T30" s="37">
        <f t="shared" si="2"/>
        <v>4.4415759999999986</v>
      </c>
      <c r="U30" s="37">
        <f t="shared" si="3"/>
        <v>0</v>
      </c>
      <c r="V30" s="37">
        <f t="shared" si="4"/>
        <v>0.94592559999999981</v>
      </c>
      <c r="W30" s="37">
        <f t="shared" si="5"/>
        <v>5.4265279999999985</v>
      </c>
    </row>
    <row r="31" spans="1:23">
      <c r="A31" s="8" t="s">
        <v>73</v>
      </c>
      <c r="B31" s="20">
        <v>18.7</v>
      </c>
      <c r="C31" s="20">
        <f t="shared" si="6"/>
        <v>18.7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7.8184699999999987</v>
      </c>
      <c r="K31" s="21">
        <v>4.4692999999999987</v>
      </c>
      <c r="L31" s="21">
        <v>0</v>
      </c>
      <c r="M31" s="21">
        <v>0.95182999999999984</v>
      </c>
      <c r="N31" s="21">
        <v>5.460399999999999</v>
      </c>
      <c r="O31" s="21">
        <f t="shared" si="8"/>
        <v>18.7</v>
      </c>
      <c r="P31" s="22"/>
      <c r="Q31" s="39">
        <f t="shared" si="9"/>
        <v>18.7</v>
      </c>
      <c r="S31" s="37">
        <f t="shared" si="1"/>
        <v>7.8184699999999987</v>
      </c>
      <c r="T31" s="37">
        <f t="shared" si="2"/>
        <v>4.4692999999999987</v>
      </c>
      <c r="U31" s="37">
        <f t="shared" si="3"/>
        <v>0</v>
      </c>
      <c r="V31" s="37">
        <f t="shared" si="4"/>
        <v>0.95182999999999984</v>
      </c>
      <c r="W31" s="37">
        <f t="shared" si="5"/>
        <v>5.460399999999999</v>
      </c>
    </row>
    <row r="32" spans="1:23">
      <c r="A32" s="8" t="s">
        <v>74</v>
      </c>
      <c r="B32" s="20">
        <v>18.088000000000001</v>
      </c>
      <c r="C32" s="20">
        <f t="shared" si="6"/>
        <v>18.088000000000001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7.5625928</v>
      </c>
      <c r="K32" s="21">
        <v>4.3230319999999995</v>
      </c>
      <c r="L32" s="21">
        <v>0</v>
      </c>
      <c r="M32" s="21">
        <v>0.92067919999999992</v>
      </c>
      <c r="N32" s="21">
        <v>5.2816960000000002</v>
      </c>
      <c r="O32" s="21">
        <f t="shared" si="8"/>
        <v>18.088000000000001</v>
      </c>
      <c r="P32" s="22"/>
      <c r="Q32" s="39">
        <f t="shared" si="9"/>
        <v>18.088000000000001</v>
      </c>
      <c r="S32" s="37">
        <f t="shared" si="1"/>
        <v>7.5625928</v>
      </c>
      <c r="T32" s="37">
        <f t="shared" si="2"/>
        <v>4.3230319999999995</v>
      </c>
      <c r="U32" s="37">
        <f t="shared" si="3"/>
        <v>0</v>
      </c>
      <c r="V32" s="37">
        <f t="shared" si="4"/>
        <v>0.92067919999999992</v>
      </c>
      <c r="W32" s="37">
        <f t="shared" si="5"/>
        <v>5.2816960000000002</v>
      </c>
    </row>
    <row r="33" spans="1:23">
      <c r="A33" s="8" t="s">
        <v>75</v>
      </c>
      <c r="B33" s="20">
        <v>17.815999999999999</v>
      </c>
      <c r="C33" s="20">
        <f t="shared" si="6"/>
        <v>17.815999999999999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7.4488695999999992</v>
      </c>
      <c r="K33" s="21">
        <v>4.2580239999999989</v>
      </c>
      <c r="L33" s="21">
        <v>0</v>
      </c>
      <c r="M33" s="21">
        <v>0.90683439999999982</v>
      </c>
      <c r="N33" s="21">
        <v>5.2022719999999989</v>
      </c>
      <c r="O33" s="21">
        <f t="shared" si="8"/>
        <v>17.815999999999999</v>
      </c>
      <c r="P33" s="22"/>
      <c r="Q33" s="39">
        <f t="shared" si="9"/>
        <v>17.815999999999999</v>
      </c>
      <c r="S33" s="37">
        <f t="shared" si="1"/>
        <v>7.4488695999999992</v>
      </c>
      <c r="T33" s="37">
        <f t="shared" si="2"/>
        <v>4.2580239999999989</v>
      </c>
      <c r="U33" s="37">
        <f t="shared" si="3"/>
        <v>0</v>
      </c>
      <c r="V33" s="37">
        <f t="shared" si="4"/>
        <v>0.90683439999999982</v>
      </c>
      <c r="W33" s="37">
        <f t="shared" si="5"/>
        <v>5.2022719999999989</v>
      </c>
    </row>
    <row r="34" spans="1:23">
      <c r="A34" s="8" t="s">
        <v>76</v>
      </c>
      <c r="B34" s="20">
        <v>18.164000000000001</v>
      </c>
      <c r="C34" s="20">
        <f t="shared" si="6"/>
        <v>18.164000000000001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7.5943683999999996</v>
      </c>
      <c r="K34" s="21">
        <v>4.3411959999999992</v>
      </c>
      <c r="L34" s="21">
        <v>0</v>
      </c>
      <c r="M34" s="21">
        <v>0.92454759999999991</v>
      </c>
      <c r="N34" s="21">
        <v>5.3038879999999997</v>
      </c>
      <c r="O34" s="21">
        <f t="shared" si="8"/>
        <v>18.164000000000001</v>
      </c>
      <c r="P34" s="22"/>
      <c r="Q34" s="39">
        <f t="shared" si="9"/>
        <v>18.164000000000001</v>
      </c>
      <c r="S34" s="37">
        <f t="shared" si="1"/>
        <v>7.5943683999999996</v>
      </c>
      <c r="T34" s="37">
        <f t="shared" si="2"/>
        <v>4.3411959999999992</v>
      </c>
      <c r="U34" s="37">
        <f t="shared" si="3"/>
        <v>0</v>
      </c>
      <c r="V34" s="37">
        <f t="shared" si="4"/>
        <v>0.92454759999999991</v>
      </c>
      <c r="W34" s="37">
        <f t="shared" si="5"/>
        <v>5.3038879999999997</v>
      </c>
    </row>
    <row r="35" spans="1:23">
      <c r="A35" s="8" t="s">
        <v>77</v>
      </c>
      <c r="B35" s="20">
        <v>18.295999999999999</v>
      </c>
      <c r="C35" s="20">
        <f t="shared" si="6"/>
        <v>18.295999999999999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7.6495575999999996</v>
      </c>
      <c r="K35" s="21">
        <v>4.3727439999999991</v>
      </c>
      <c r="L35" s="21">
        <v>0</v>
      </c>
      <c r="M35" s="21">
        <v>0.93126639999999983</v>
      </c>
      <c r="N35" s="21">
        <v>5.3424319999999996</v>
      </c>
      <c r="O35" s="21">
        <f t="shared" si="8"/>
        <v>18.295999999999999</v>
      </c>
      <c r="P35" s="22"/>
      <c r="Q35" s="39">
        <f t="shared" si="9"/>
        <v>18.295999999999999</v>
      </c>
      <c r="S35" s="37">
        <f t="shared" si="1"/>
        <v>7.6495575999999996</v>
      </c>
      <c r="T35" s="37">
        <f t="shared" si="2"/>
        <v>4.3727439999999991</v>
      </c>
      <c r="U35" s="37">
        <f t="shared" si="3"/>
        <v>0</v>
      </c>
      <c r="V35" s="37">
        <f t="shared" si="4"/>
        <v>0.93126639999999983</v>
      </c>
      <c r="W35" s="37">
        <f t="shared" si="5"/>
        <v>5.3424319999999996</v>
      </c>
    </row>
    <row r="36" spans="1:23">
      <c r="A36" s="8" t="s">
        <v>78</v>
      </c>
      <c r="B36" s="20">
        <v>18.260000000000002</v>
      </c>
      <c r="C36" s="20">
        <f t="shared" si="6"/>
        <v>18.260000000000002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7.634506</v>
      </c>
      <c r="K36" s="21">
        <v>4.364139999999999</v>
      </c>
      <c r="L36" s="21">
        <v>0</v>
      </c>
      <c r="M36" s="21">
        <v>0.92943399999999998</v>
      </c>
      <c r="N36" s="21">
        <v>5.3319199999999993</v>
      </c>
      <c r="O36" s="21">
        <f t="shared" si="8"/>
        <v>18.260000000000002</v>
      </c>
      <c r="P36" s="22"/>
      <c r="Q36" s="39">
        <f t="shared" si="9"/>
        <v>18.260000000000002</v>
      </c>
      <c r="S36" s="37">
        <f t="shared" si="1"/>
        <v>7.634506</v>
      </c>
      <c r="T36" s="37">
        <f t="shared" si="2"/>
        <v>4.364139999999999</v>
      </c>
      <c r="U36" s="37">
        <f t="shared" si="3"/>
        <v>0</v>
      </c>
      <c r="V36" s="37">
        <f t="shared" si="4"/>
        <v>0.92943399999999998</v>
      </c>
      <c r="W36" s="37">
        <f t="shared" si="5"/>
        <v>5.3319199999999993</v>
      </c>
    </row>
    <row r="37" spans="1:23">
      <c r="A37" s="8" t="s">
        <v>79</v>
      </c>
      <c r="B37" s="20">
        <v>18.411999999999999</v>
      </c>
      <c r="C37" s="20">
        <f t="shared" si="6"/>
        <v>18.411999999999999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7.6980571999999983</v>
      </c>
      <c r="K37" s="21">
        <v>4.4004679999999992</v>
      </c>
      <c r="L37" s="21">
        <v>0</v>
      </c>
      <c r="M37" s="21">
        <v>0.93717079999999986</v>
      </c>
      <c r="N37" s="21">
        <v>5.3763039999999993</v>
      </c>
      <c r="O37" s="21">
        <f t="shared" si="8"/>
        <v>18.411999999999999</v>
      </c>
      <c r="P37" s="22"/>
      <c r="Q37" s="39">
        <f t="shared" si="9"/>
        <v>18.411999999999999</v>
      </c>
      <c r="S37" s="37">
        <f t="shared" si="1"/>
        <v>7.6980571999999983</v>
      </c>
      <c r="T37" s="37">
        <f t="shared" si="2"/>
        <v>4.4004679999999992</v>
      </c>
      <c r="U37" s="37">
        <f t="shared" si="3"/>
        <v>0</v>
      </c>
      <c r="V37" s="37">
        <f t="shared" si="4"/>
        <v>0.93717079999999986</v>
      </c>
      <c r="W37" s="37">
        <f t="shared" si="5"/>
        <v>5.3763039999999993</v>
      </c>
    </row>
    <row r="38" spans="1:23">
      <c r="A38" s="8" t="s">
        <v>80</v>
      </c>
      <c r="B38" s="20">
        <v>18.356000000000002</v>
      </c>
      <c r="C38" s="20">
        <f t="shared" si="6"/>
        <v>18.356000000000002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7.6746435999999996</v>
      </c>
      <c r="K38" s="21">
        <v>4.3870839999999998</v>
      </c>
      <c r="L38" s="21">
        <v>0</v>
      </c>
      <c r="M38" s="21">
        <v>0.93432039999999983</v>
      </c>
      <c r="N38" s="21">
        <v>5.3599519999999998</v>
      </c>
      <c r="O38" s="21">
        <f t="shared" si="8"/>
        <v>18.356000000000002</v>
      </c>
      <c r="P38" s="22"/>
      <c r="Q38" s="39">
        <f t="shared" si="9"/>
        <v>18.356000000000002</v>
      </c>
      <c r="S38" s="37">
        <f t="shared" si="1"/>
        <v>7.6746435999999996</v>
      </c>
      <c r="T38" s="37">
        <f t="shared" si="2"/>
        <v>4.3870839999999998</v>
      </c>
      <c r="U38" s="37">
        <f t="shared" si="3"/>
        <v>0</v>
      </c>
      <c r="V38" s="37">
        <f t="shared" si="4"/>
        <v>0.93432039999999983</v>
      </c>
      <c r="W38" s="37">
        <f t="shared" si="5"/>
        <v>5.3599519999999998</v>
      </c>
    </row>
    <row r="39" spans="1:23">
      <c r="A39" s="8" t="s">
        <v>81</v>
      </c>
      <c r="B39" s="20">
        <v>17.931999999999999</v>
      </c>
      <c r="C39" s="20">
        <f t="shared" si="6"/>
        <v>17.931999999999999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7.4973691999999987</v>
      </c>
      <c r="K39" s="21">
        <v>4.285747999999999</v>
      </c>
      <c r="L39" s="21">
        <v>0</v>
      </c>
      <c r="M39" s="21">
        <v>0.91273879999999974</v>
      </c>
      <c r="N39" s="21">
        <v>5.2361439999999986</v>
      </c>
      <c r="O39" s="21">
        <f t="shared" si="8"/>
        <v>17.931999999999999</v>
      </c>
      <c r="P39" s="22"/>
      <c r="Q39" s="39">
        <f t="shared" si="9"/>
        <v>17.931999999999999</v>
      </c>
      <c r="S39" s="37">
        <f t="shared" si="1"/>
        <v>7.4973691999999987</v>
      </c>
      <c r="T39" s="37">
        <f t="shared" si="2"/>
        <v>4.285747999999999</v>
      </c>
      <c r="U39" s="37">
        <f t="shared" si="3"/>
        <v>0</v>
      </c>
      <c r="V39" s="37">
        <f t="shared" si="4"/>
        <v>0.91273879999999974</v>
      </c>
      <c r="W39" s="37">
        <f t="shared" si="5"/>
        <v>5.2361439999999986</v>
      </c>
    </row>
    <row r="40" spans="1:23">
      <c r="A40" s="8" t="s">
        <v>82</v>
      </c>
      <c r="B40" s="20">
        <v>17.8</v>
      </c>
      <c r="C40" s="20">
        <f t="shared" si="6"/>
        <v>17.8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7.4421799999999996</v>
      </c>
      <c r="K40" s="21">
        <v>4.2542</v>
      </c>
      <c r="L40" s="21">
        <v>0</v>
      </c>
      <c r="M40" s="21">
        <v>0.90601999999999994</v>
      </c>
      <c r="N40" s="21">
        <v>5.1975999999999996</v>
      </c>
      <c r="O40" s="21">
        <f t="shared" si="8"/>
        <v>17.8</v>
      </c>
      <c r="P40" s="22"/>
      <c r="Q40" s="39">
        <f t="shared" si="9"/>
        <v>17.8</v>
      </c>
      <c r="S40" s="37">
        <f t="shared" si="1"/>
        <v>7.4421799999999996</v>
      </c>
      <c r="T40" s="37">
        <f t="shared" si="2"/>
        <v>4.2542</v>
      </c>
      <c r="U40" s="37">
        <f t="shared" si="3"/>
        <v>0</v>
      </c>
      <c r="V40" s="37">
        <f t="shared" si="4"/>
        <v>0.90601999999999994</v>
      </c>
      <c r="W40" s="37">
        <f t="shared" si="5"/>
        <v>5.1975999999999996</v>
      </c>
    </row>
    <row r="41" spans="1:23">
      <c r="A41" s="8" t="s">
        <v>83</v>
      </c>
      <c r="B41" s="20">
        <v>17.704000000000001</v>
      </c>
      <c r="C41" s="20">
        <f t="shared" si="6"/>
        <v>17.704000000000001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7.4020423999999991</v>
      </c>
      <c r="K41" s="21">
        <v>4.2312559999999992</v>
      </c>
      <c r="L41" s="21">
        <v>0</v>
      </c>
      <c r="M41" s="21">
        <v>0.90113359999999987</v>
      </c>
      <c r="N41" s="21">
        <v>5.1695679999999999</v>
      </c>
      <c r="O41" s="21">
        <f t="shared" si="8"/>
        <v>17.704000000000001</v>
      </c>
      <c r="P41" s="22"/>
      <c r="Q41" s="39">
        <f t="shared" si="9"/>
        <v>17.704000000000001</v>
      </c>
      <c r="S41" s="37">
        <f t="shared" si="1"/>
        <v>7.4020423999999991</v>
      </c>
      <c r="T41" s="37">
        <f t="shared" si="2"/>
        <v>4.2312559999999992</v>
      </c>
      <c r="U41" s="37">
        <f t="shared" si="3"/>
        <v>0</v>
      </c>
      <c r="V41" s="37">
        <f t="shared" si="4"/>
        <v>0.90113359999999987</v>
      </c>
      <c r="W41" s="37">
        <f t="shared" si="5"/>
        <v>5.1695679999999999</v>
      </c>
    </row>
    <row r="42" spans="1:23">
      <c r="A42" s="8" t="s">
        <v>84</v>
      </c>
      <c r="B42" s="20">
        <v>18.315999999999999</v>
      </c>
      <c r="C42" s="20">
        <f t="shared" si="6"/>
        <v>18.315999999999999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7.6579195999999987</v>
      </c>
      <c r="K42" s="21">
        <v>4.3775239999999993</v>
      </c>
      <c r="L42" s="21">
        <v>0</v>
      </c>
      <c r="M42" s="21">
        <v>0.93228439999999979</v>
      </c>
      <c r="N42" s="21">
        <v>5.3482719999999988</v>
      </c>
      <c r="O42" s="21">
        <f t="shared" si="8"/>
        <v>18.315999999999999</v>
      </c>
      <c r="P42" s="22"/>
      <c r="Q42" s="39">
        <f t="shared" si="9"/>
        <v>18.315999999999999</v>
      </c>
      <c r="S42" s="37">
        <f t="shared" si="1"/>
        <v>7.6579195999999987</v>
      </c>
      <c r="T42" s="37">
        <f t="shared" si="2"/>
        <v>4.3775239999999993</v>
      </c>
      <c r="U42" s="37">
        <f t="shared" si="3"/>
        <v>0</v>
      </c>
      <c r="V42" s="37">
        <f t="shared" si="4"/>
        <v>0.93228439999999979</v>
      </c>
      <c r="W42" s="37">
        <f t="shared" si="5"/>
        <v>5.3482719999999988</v>
      </c>
    </row>
    <row r="43" spans="1:23">
      <c r="A43" s="8" t="s">
        <v>85</v>
      </c>
      <c r="B43" s="20">
        <v>18.184000000000001</v>
      </c>
      <c r="C43" s="20">
        <f t="shared" si="6"/>
        <v>18.184000000000001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7.6027303999999996</v>
      </c>
      <c r="K43" s="21">
        <v>4.3459759999999994</v>
      </c>
      <c r="L43" s="21">
        <v>0</v>
      </c>
      <c r="M43" s="21">
        <v>0.92556559999999988</v>
      </c>
      <c r="N43" s="21">
        <v>5.3097279999999989</v>
      </c>
      <c r="O43" s="21">
        <f t="shared" si="8"/>
        <v>18.184000000000001</v>
      </c>
      <c r="P43" s="22"/>
      <c r="Q43" s="39">
        <f t="shared" si="9"/>
        <v>18.184000000000001</v>
      </c>
      <c r="S43" s="37">
        <f t="shared" si="1"/>
        <v>7.6027303999999996</v>
      </c>
      <c r="T43" s="37">
        <f t="shared" si="2"/>
        <v>4.3459759999999994</v>
      </c>
      <c r="U43" s="37">
        <f t="shared" si="3"/>
        <v>0</v>
      </c>
      <c r="V43" s="37">
        <f t="shared" si="4"/>
        <v>0.92556559999999988</v>
      </c>
      <c r="W43" s="37">
        <f t="shared" si="5"/>
        <v>5.3097279999999989</v>
      </c>
    </row>
    <row r="44" spans="1:23">
      <c r="A44" s="8" t="s">
        <v>86</v>
      </c>
      <c r="B44" s="20">
        <v>17.588000000000001</v>
      </c>
      <c r="C44" s="20">
        <f t="shared" si="6"/>
        <v>17.588000000000001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7.3535428000000005</v>
      </c>
      <c r="K44" s="21">
        <v>4.2035319999999992</v>
      </c>
      <c r="L44" s="21">
        <v>0</v>
      </c>
      <c r="M44" s="21">
        <v>0.89522919999999984</v>
      </c>
      <c r="N44" s="21">
        <v>5.1356959999999994</v>
      </c>
      <c r="O44" s="21">
        <f t="shared" si="8"/>
        <v>17.588000000000001</v>
      </c>
      <c r="P44" s="22"/>
      <c r="Q44" s="39">
        <f t="shared" si="9"/>
        <v>17.588000000000001</v>
      </c>
      <c r="S44" s="37">
        <f t="shared" si="1"/>
        <v>7.3535428000000005</v>
      </c>
      <c r="T44" s="37">
        <f t="shared" si="2"/>
        <v>4.2035319999999992</v>
      </c>
      <c r="U44" s="37">
        <f t="shared" si="3"/>
        <v>0</v>
      </c>
      <c r="V44" s="37">
        <f t="shared" si="4"/>
        <v>0.89522919999999984</v>
      </c>
      <c r="W44" s="37">
        <f t="shared" si="5"/>
        <v>5.1356959999999994</v>
      </c>
    </row>
    <row r="45" spans="1:23">
      <c r="A45" s="8" t="s">
        <v>87</v>
      </c>
      <c r="B45" s="20">
        <v>17.396000000000001</v>
      </c>
      <c r="C45" s="20">
        <f t="shared" si="6"/>
        <v>17.396000000000001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7.2732675999999996</v>
      </c>
      <c r="K45" s="21">
        <v>4.1576439999999995</v>
      </c>
      <c r="L45" s="21">
        <v>0</v>
      </c>
      <c r="M45" s="21">
        <v>0.88545639999999992</v>
      </c>
      <c r="N45" s="21">
        <v>5.0796319999999993</v>
      </c>
      <c r="O45" s="21">
        <f t="shared" si="8"/>
        <v>17.396000000000001</v>
      </c>
      <c r="P45" s="22"/>
      <c r="Q45" s="39">
        <f t="shared" si="9"/>
        <v>17.396000000000001</v>
      </c>
      <c r="S45" s="37">
        <f t="shared" si="1"/>
        <v>7.2732675999999996</v>
      </c>
      <c r="T45" s="37">
        <f t="shared" si="2"/>
        <v>4.1576439999999995</v>
      </c>
      <c r="U45" s="37">
        <f t="shared" si="3"/>
        <v>0</v>
      </c>
      <c r="V45" s="37">
        <f t="shared" si="4"/>
        <v>0.88545639999999992</v>
      </c>
      <c r="W45" s="37">
        <f t="shared" si="5"/>
        <v>5.0796319999999993</v>
      </c>
    </row>
    <row r="46" spans="1:23">
      <c r="A46" s="8" t="s">
        <v>88</v>
      </c>
      <c r="B46" s="20">
        <v>18.472000000000001</v>
      </c>
      <c r="C46" s="20">
        <f t="shared" si="6"/>
        <v>18.472000000000001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7.7231432</v>
      </c>
      <c r="K46" s="21">
        <v>4.414807999999999</v>
      </c>
      <c r="L46" s="21">
        <v>0</v>
      </c>
      <c r="M46" s="21">
        <v>0.94022479999999986</v>
      </c>
      <c r="N46" s="21">
        <v>5.3938240000000004</v>
      </c>
      <c r="O46" s="21">
        <f t="shared" si="8"/>
        <v>18.472000000000001</v>
      </c>
      <c r="P46" s="22"/>
      <c r="Q46" s="39">
        <f t="shared" si="9"/>
        <v>18.472000000000001</v>
      </c>
      <c r="S46" s="37">
        <f t="shared" si="1"/>
        <v>7.7231432</v>
      </c>
      <c r="T46" s="37">
        <f t="shared" si="2"/>
        <v>4.414807999999999</v>
      </c>
      <c r="U46" s="37">
        <f t="shared" si="3"/>
        <v>0</v>
      </c>
      <c r="V46" s="37">
        <f t="shared" si="4"/>
        <v>0.94022479999999986</v>
      </c>
      <c r="W46" s="37">
        <f t="shared" si="5"/>
        <v>5.3938240000000004</v>
      </c>
    </row>
    <row r="47" spans="1:23">
      <c r="A47" s="8" t="s">
        <v>89</v>
      </c>
      <c r="B47" s="20">
        <v>18.411999999999999</v>
      </c>
      <c r="C47" s="20">
        <f t="shared" si="6"/>
        <v>18.411999999999999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7.6980571999999983</v>
      </c>
      <c r="K47" s="21">
        <v>4.4004679999999992</v>
      </c>
      <c r="L47" s="21">
        <v>0</v>
      </c>
      <c r="M47" s="21">
        <v>0.93717079999999986</v>
      </c>
      <c r="N47" s="21">
        <v>5.3763039999999993</v>
      </c>
      <c r="O47" s="21">
        <f t="shared" si="8"/>
        <v>18.411999999999999</v>
      </c>
      <c r="P47" s="22"/>
      <c r="Q47" s="39">
        <f t="shared" si="9"/>
        <v>18.411999999999999</v>
      </c>
      <c r="S47" s="37">
        <f t="shared" si="1"/>
        <v>7.6980571999999983</v>
      </c>
      <c r="T47" s="37">
        <f t="shared" si="2"/>
        <v>4.4004679999999992</v>
      </c>
      <c r="U47" s="37">
        <f t="shared" si="3"/>
        <v>0</v>
      </c>
      <c r="V47" s="37">
        <f t="shared" si="4"/>
        <v>0.93717079999999986</v>
      </c>
      <c r="W47" s="37">
        <f t="shared" si="5"/>
        <v>5.3763039999999993</v>
      </c>
    </row>
    <row r="48" spans="1:23">
      <c r="A48" s="8" t="s">
        <v>90</v>
      </c>
      <c r="B48" s="20">
        <v>18.527999999999999</v>
      </c>
      <c r="C48" s="20">
        <f t="shared" si="6"/>
        <v>18.527999999999999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7.7465567999999987</v>
      </c>
      <c r="K48" s="21">
        <v>4.4281919999999992</v>
      </c>
      <c r="L48" s="21">
        <v>0</v>
      </c>
      <c r="M48" s="21">
        <v>0.94307519999999978</v>
      </c>
      <c r="N48" s="21">
        <v>5.4101759999999981</v>
      </c>
      <c r="O48" s="21">
        <f t="shared" si="8"/>
        <v>18.527999999999999</v>
      </c>
      <c r="P48" s="22"/>
      <c r="Q48" s="39">
        <f t="shared" si="9"/>
        <v>18.527999999999999</v>
      </c>
      <c r="S48" s="37">
        <f t="shared" si="1"/>
        <v>7.7465567999999987</v>
      </c>
      <c r="T48" s="37">
        <f t="shared" si="2"/>
        <v>4.4281919999999992</v>
      </c>
      <c r="U48" s="37">
        <f t="shared" si="3"/>
        <v>0</v>
      </c>
      <c r="V48" s="37">
        <f t="shared" si="4"/>
        <v>0.94307519999999978</v>
      </c>
      <c r="W48" s="37">
        <f t="shared" si="5"/>
        <v>5.4101759999999981</v>
      </c>
    </row>
    <row r="49" spans="1:23">
      <c r="A49" s="8" t="s">
        <v>91</v>
      </c>
      <c r="B49" s="20">
        <v>18.527999999999999</v>
      </c>
      <c r="C49" s="20">
        <f t="shared" si="6"/>
        <v>18.527999999999999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7.7465567999999987</v>
      </c>
      <c r="K49" s="21">
        <v>4.4281919999999992</v>
      </c>
      <c r="L49" s="21">
        <v>0</v>
      </c>
      <c r="M49" s="21">
        <v>0.94307519999999978</v>
      </c>
      <c r="N49" s="21">
        <v>5.4101759999999981</v>
      </c>
      <c r="O49" s="21">
        <f t="shared" si="8"/>
        <v>18.527999999999999</v>
      </c>
      <c r="P49" s="22"/>
      <c r="Q49" s="39">
        <f t="shared" si="9"/>
        <v>18.527999999999999</v>
      </c>
      <c r="S49" s="37">
        <f t="shared" si="1"/>
        <v>7.7465567999999987</v>
      </c>
      <c r="T49" s="37">
        <f t="shared" si="2"/>
        <v>4.4281919999999992</v>
      </c>
      <c r="U49" s="37">
        <f t="shared" si="3"/>
        <v>0</v>
      </c>
      <c r="V49" s="37">
        <f t="shared" si="4"/>
        <v>0.94307519999999978</v>
      </c>
      <c r="W49" s="37">
        <f t="shared" si="5"/>
        <v>5.4101759999999981</v>
      </c>
    </row>
    <row r="50" spans="1:23">
      <c r="A50" s="8" t="s">
        <v>92</v>
      </c>
      <c r="B50" s="20">
        <v>18.391999999999999</v>
      </c>
      <c r="C50" s="20">
        <f t="shared" si="6"/>
        <v>18.391999999999999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7.6896951999999992</v>
      </c>
      <c r="K50" s="21">
        <v>4.3956879999999989</v>
      </c>
      <c r="L50" s="21">
        <v>0</v>
      </c>
      <c r="M50" s="21">
        <v>0.9361527999999999</v>
      </c>
      <c r="N50" s="21">
        <v>5.3704639999999984</v>
      </c>
      <c r="O50" s="21">
        <f t="shared" si="8"/>
        <v>18.391999999999999</v>
      </c>
      <c r="P50" s="22"/>
      <c r="Q50" s="39">
        <f t="shared" si="9"/>
        <v>18.391999999999999</v>
      </c>
      <c r="S50" s="37">
        <f t="shared" si="1"/>
        <v>7.6896951999999992</v>
      </c>
      <c r="T50" s="37">
        <f t="shared" si="2"/>
        <v>4.3956879999999989</v>
      </c>
      <c r="U50" s="37">
        <f t="shared" si="3"/>
        <v>0</v>
      </c>
      <c r="V50" s="37">
        <f t="shared" si="4"/>
        <v>0.9361527999999999</v>
      </c>
      <c r="W50" s="37">
        <f t="shared" si="5"/>
        <v>5.3704639999999984</v>
      </c>
    </row>
    <row r="51" spans="1:23">
      <c r="A51" s="8" t="s">
        <v>93</v>
      </c>
      <c r="B51" s="20">
        <v>18.431999999999999</v>
      </c>
      <c r="C51" s="20">
        <f t="shared" si="6"/>
        <v>18.431999999999999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7.7064191999999991</v>
      </c>
      <c r="K51" s="21">
        <v>4.4052479999999985</v>
      </c>
      <c r="L51" s="21">
        <v>0</v>
      </c>
      <c r="M51" s="21">
        <v>0.93818879999999982</v>
      </c>
      <c r="N51" s="21">
        <v>5.3821439999999985</v>
      </c>
      <c r="O51" s="21">
        <f t="shared" si="8"/>
        <v>18.431999999999999</v>
      </c>
      <c r="P51" s="22"/>
      <c r="Q51" s="39">
        <f t="shared" si="9"/>
        <v>18.431999999999999</v>
      </c>
      <c r="S51" s="37">
        <f t="shared" si="1"/>
        <v>7.7064191999999991</v>
      </c>
      <c r="T51" s="37">
        <f t="shared" si="2"/>
        <v>4.4052479999999985</v>
      </c>
      <c r="U51" s="37">
        <f t="shared" si="3"/>
        <v>0</v>
      </c>
      <c r="V51" s="37">
        <f t="shared" si="4"/>
        <v>0.93818879999999982</v>
      </c>
      <c r="W51" s="37">
        <f t="shared" si="5"/>
        <v>5.3821439999999985</v>
      </c>
    </row>
    <row r="52" spans="1:23">
      <c r="A52" s="8" t="s">
        <v>94</v>
      </c>
      <c r="B52" s="20">
        <v>18.22</v>
      </c>
      <c r="C52" s="20">
        <f t="shared" si="6"/>
        <v>18.22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7.6177819999999983</v>
      </c>
      <c r="K52" s="21">
        <v>4.3545799999999995</v>
      </c>
      <c r="L52" s="21">
        <v>0</v>
      </c>
      <c r="M52" s="21">
        <v>0.92739799999999972</v>
      </c>
      <c r="N52" s="21">
        <v>5.3202399999999992</v>
      </c>
      <c r="O52" s="21">
        <f t="shared" si="8"/>
        <v>18.22</v>
      </c>
      <c r="P52" s="22"/>
      <c r="Q52" s="39">
        <f t="shared" si="9"/>
        <v>18.22</v>
      </c>
      <c r="S52" s="37">
        <f t="shared" si="1"/>
        <v>7.6177819999999983</v>
      </c>
      <c r="T52" s="37">
        <f t="shared" si="2"/>
        <v>4.3545799999999995</v>
      </c>
      <c r="U52" s="37">
        <f t="shared" si="3"/>
        <v>0</v>
      </c>
      <c r="V52" s="37">
        <f t="shared" si="4"/>
        <v>0.92739799999999972</v>
      </c>
      <c r="W52" s="37">
        <f t="shared" si="5"/>
        <v>5.3202399999999992</v>
      </c>
    </row>
    <row r="53" spans="1:23">
      <c r="A53" s="8" t="s">
        <v>95</v>
      </c>
      <c r="B53" s="20">
        <v>17.992000000000001</v>
      </c>
      <c r="C53" s="20">
        <f t="shared" si="6"/>
        <v>17.992000000000001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7.5224551999999996</v>
      </c>
      <c r="K53" s="21">
        <v>4.3000879999999997</v>
      </c>
      <c r="L53" s="21">
        <v>0</v>
      </c>
      <c r="M53" s="21">
        <v>0.91579279999999985</v>
      </c>
      <c r="N53" s="21">
        <v>5.2536639999999997</v>
      </c>
      <c r="O53" s="21">
        <f t="shared" si="8"/>
        <v>17.992000000000001</v>
      </c>
      <c r="P53" s="22"/>
      <c r="Q53" s="39">
        <f t="shared" si="9"/>
        <v>17.992000000000001</v>
      </c>
      <c r="S53" s="37">
        <f t="shared" si="1"/>
        <v>7.5224551999999996</v>
      </c>
      <c r="T53" s="37">
        <f t="shared" si="2"/>
        <v>4.3000879999999997</v>
      </c>
      <c r="U53" s="37">
        <f t="shared" si="3"/>
        <v>0</v>
      </c>
      <c r="V53" s="37">
        <f t="shared" si="4"/>
        <v>0.91579279999999985</v>
      </c>
      <c r="W53" s="37">
        <f t="shared" si="5"/>
        <v>5.2536639999999997</v>
      </c>
    </row>
    <row r="54" spans="1:23">
      <c r="A54" s="8" t="s">
        <v>96</v>
      </c>
      <c r="B54" s="20">
        <v>18.027999999999999</v>
      </c>
      <c r="C54" s="20">
        <f t="shared" si="6"/>
        <v>18.027999999999999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7.5375067999999992</v>
      </c>
      <c r="K54" s="21">
        <v>4.3086919999999989</v>
      </c>
      <c r="L54" s="21">
        <v>0</v>
      </c>
      <c r="M54" s="21">
        <v>0.91762519999999981</v>
      </c>
      <c r="N54" s="21">
        <v>5.2641759999999991</v>
      </c>
      <c r="O54" s="21">
        <f t="shared" si="8"/>
        <v>18.027999999999999</v>
      </c>
      <c r="P54" s="22"/>
      <c r="Q54" s="39">
        <f t="shared" si="9"/>
        <v>18.027999999999999</v>
      </c>
      <c r="S54" s="37">
        <f t="shared" si="1"/>
        <v>7.5375067999999992</v>
      </c>
      <c r="T54" s="37">
        <f t="shared" si="2"/>
        <v>4.3086919999999989</v>
      </c>
      <c r="U54" s="37">
        <f t="shared" si="3"/>
        <v>0</v>
      </c>
      <c r="V54" s="37">
        <f t="shared" si="4"/>
        <v>0.91762519999999981</v>
      </c>
      <c r="W54" s="37">
        <f t="shared" si="5"/>
        <v>5.2641759999999991</v>
      </c>
    </row>
    <row r="55" spans="1:23">
      <c r="A55" s="8" t="s">
        <v>97</v>
      </c>
      <c r="B55" s="20">
        <v>18.143999999999998</v>
      </c>
      <c r="C55" s="20">
        <f t="shared" si="6"/>
        <v>18.143999999999998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7.5860063999999987</v>
      </c>
      <c r="K55" s="21">
        <v>4.3364159999999989</v>
      </c>
      <c r="L55" s="21">
        <v>0</v>
      </c>
      <c r="M55" s="21">
        <v>0.92352959999999984</v>
      </c>
      <c r="N55" s="21">
        <v>5.2980479999999979</v>
      </c>
      <c r="O55" s="21">
        <f t="shared" si="8"/>
        <v>18.143999999999998</v>
      </c>
      <c r="P55" s="22"/>
      <c r="Q55" s="39">
        <f t="shared" si="9"/>
        <v>18.143999999999998</v>
      </c>
      <c r="S55" s="37">
        <f t="shared" si="1"/>
        <v>7.5860063999999987</v>
      </c>
      <c r="T55" s="37">
        <f t="shared" si="2"/>
        <v>4.3364159999999989</v>
      </c>
      <c r="U55" s="37">
        <f t="shared" si="3"/>
        <v>0</v>
      </c>
      <c r="V55" s="37">
        <f t="shared" si="4"/>
        <v>0.92352959999999984</v>
      </c>
      <c r="W55" s="37">
        <f t="shared" si="5"/>
        <v>5.2980479999999979</v>
      </c>
    </row>
    <row r="56" spans="1:23">
      <c r="A56" s="8" t="s">
        <v>98</v>
      </c>
      <c r="B56" s="20">
        <v>17.992000000000001</v>
      </c>
      <c r="C56" s="20">
        <f t="shared" si="6"/>
        <v>17.992000000000001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7.5224551999999996</v>
      </c>
      <c r="K56" s="21">
        <v>4.3000879999999997</v>
      </c>
      <c r="L56" s="21">
        <v>0</v>
      </c>
      <c r="M56" s="21">
        <v>0.91579279999999985</v>
      </c>
      <c r="N56" s="21">
        <v>5.2536639999999997</v>
      </c>
      <c r="O56" s="21">
        <f t="shared" si="8"/>
        <v>17.992000000000001</v>
      </c>
      <c r="P56" s="22"/>
      <c r="Q56" s="39">
        <f t="shared" si="9"/>
        <v>17.992000000000001</v>
      </c>
      <c r="S56" s="37">
        <f t="shared" si="1"/>
        <v>7.5224551999999996</v>
      </c>
      <c r="T56" s="37">
        <f t="shared" si="2"/>
        <v>4.3000879999999997</v>
      </c>
      <c r="U56" s="37">
        <f t="shared" si="3"/>
        <v>0</v>
      </c>
      <c r="V56" s="37">
        <f t="shared" si="4"/>
        <v>0.91579279999999985</v>
      </c>
      <c r="W56" s="37">
        <f t="shared" si="5"/>
        <v>5.2536639999999997</v>
      </c>
    </row>
    <row r="57" spans="1:23">
      <c r="A57" s="8" t="s">
        <v>99</v>
      </c>
      <c r="B57" s="20">
        <v>17.992000000000001</v>
      </c>
      <c r="C57" s="20">
        <f t="shared" si="6"/>
        <v>17.992000000000001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7.5224551999999996</v>
      </c>
      <c r="K57" s="21">
        <v>4.3000879999999997</v>
      </c>
      <c r="L57" s="21">
        <v>0</v>
      </c>
      <c r="M57" s="21">
        <v>0.91579279999999985</v>
      </c>
      <c r="N57" s="21">
        <v>5.2536639999999997</v>
      </c>
      <c r="O57" s="21">
        <f t="shared" si="8"/>
        <v>17.992000000000001</v>
      </c>
      <c r="P57" s="22"/>
      <c r="Q57" s="39">
        <f t="shared" si="9"/>
        <v>17.992000000000001</v>
      </c>
      <c r="S57" s="37">
        <f t="shared" si="1"/>
        <v>7.5224551999999996</v>
      </c>
      <c r="T57" s="37">
        <f t="shared" si="2"/>
        <v>4.3000879999999997</v>
      </c>
      <c r="U57" s="37">
        <f t="shared" si="3"/>
        <v>0</v>
      </c>
      <c r="V57" s="37">
        <f t="shared" si="4"/>
        <v>0.91579279999999985</v>
      </c>
      <c r="W57" s="37">
        <f t="shared" si="5"/>
        <v>5.2536639999999997</v>
      </c>
    </row>
    <row r="58" spans="1:23">
      <c r="A58" s="8" t="s">
        <v>100</v>
      </c>
      <c r="B58" s="20">
        <v>18.335999999999999</v>
      </c>
      <c r="C58" s="20">
        <f t="shared" si="6"/>
        <v>18.335999999999999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7.6662815999999987</v>
      </c>
      <c r="K58" s="21">
        <v>4.3823039999999986</v>
      </c>
      <c r="L58" s="21">
        <v>0</v>
      </c>
      <c r="M58" s="21">
        <v>0.93330239999999975</v>
      </c>
      <c r="N58" s="21">
        <v>5.354111999999998</v>
      </c>
      <c r="O58" s="21">
        <f t="shared" si="8"/>
        <v>18.335999999999999</v>
      </c>
      <c r="P58" s="22"/>
      <c r="Q58" s="39">
        <f t="shared" si="9"/>
        <v>18.335999999999999</v>
      </c>
      <c r="S58" s="37">
        <f t="shared" si="1"/>
        <v>7.6662815999999987</v>
      </c>
      <c r="T58" s="37">
        <f t="shared" si="2"/>
        <v>4.3823039999999986</v>
      </c>
      <c r="U58" s="37">
        <f t="shared" si="3"/>
        <v>0</v>
      </c>
      <c r="V58" s="37">
        <f t="shared" si="4"/>
        <v>0.93330239999999975</v>
      </c>
      <c r="W58" s="37">
        <f t="shared" si="5"/>
        <v>5.354111999999998</v>
      </c>
    </row>
    <row r="59" spans="1:23">
      <c r="A59" s="8" t="s">
        <v>101</v>
      </c>
      <c r="B59" s="20">
        <v>18.143999999999998</v>
      </c>
      <c r="C59" s="20">
        <f t="shared" si="6"/>
        <v>18.143999999999998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7.5860063999999987</v>
      </c>
      <c r="K59" s="21">
        <v>4.3364159999999989</v>
      </c>
      <c r="L59" s="21">
        <v>0</v>
      </c>
      <c r="M59" s="21">
        <v>0.92352959999999984</v>
      </c>
      <c r="N59" s="21">
        <v>5.2980479999999979</v>
      </c>
      <c r="O59" s="21">
        <f t="shared" si="8"/>
        <v>18.143999999999998</v>
      </c>
      <c r="P59" s="22"/>
      <c r="Q59" s="39">
        <f t="shared" si="9"/>
        <v>18.143999999999998</v>
      </c>
      <c r="S59" s="37">
        <f t="shared" si="1"/>
        <v>7.5860063999999987</v>
      </c>
      <c r="T59" s="37">
        <f t="shared" si="2"/>
        <v>4.3364159999999989</v>
      </c>
      <c r="U59" s="37">
        <f t="shared" si="3"/>
        <v>0</v>
      </c>
      <c r="V59" s="37">
        <f t="shared" si="4"/>
        <v>0.92352959999999984</v>
      </c>
      <c r="W59" s="37">
        <f t="shared" si="5"/>
        <v>5.2980479999999979</v>
      </c>
    </row>
    <row r="60" spans="1:23">
      <c r="A60" s="8" t="s">
        <v>102</v>
      </c>
      <c r="B60" s="20">
        <v>18.088000000000001</v>
      </c>
      <c r="C60" s="20">
        <f t="shared" si="6"/>
        <v>18.088000000000001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7.5625928</v>
      </c>
      <c r="K60" s="21">
        <v>4.3230319999999995</v>
      </c>
      <c r="L60" s="21">
        <v>0</v>
      </c>
      <c r="M60" s="21">
        <v>0.92067919999999992</v>
      </c>
      <c r="N60" s="21">
        <v>5.2816960000000002</v>
      </c>
      <c r="O60" s="21">
        <f t="shared" si="8"/>
        <v>18.088000000000001</v>
      </c>
      <c r="P60" s="22"/>
      <c r="Q60" s="39">
        <f t="shared" si="9"/>
        <v>18.088000000000001</v>
      </c>
      <c r="S60" s="37">
        <f t="shared" si="1"/>
        <v>7.5625928</v>
      </c>
      <c r="T60" s="37">
        <f t="shared" si="2"/>
        <v>4.3230319999999995</v>
      </c>
      <c r="U60" s="37">
        <f t="shared" si="3"/>
        <v>0</v>
      </c>
      <c r="V60" s="37">
        <f t="shared" si="4"/>
        <v>0.92067919999999992</v>
      </c>
      <c r="W60" s="37">
        <f t="shared" si="5"/>
        <v>5.2816960000000002</v>
      </c>
    </row>
    <row r="61" spans="1:23">
      <c r="A61" s="8" t="s">
        <v>103</v>
      </c>
      <c r="B61" s="20">
        <v>17.78</v>
      </c>
      <c r="C61" s="20">
        <f t="shared" si="6"/>
        <v>17.78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7.4338180000000005</v>
      </c>
      <c r="K61" s="21">
        <v>4.2494199999999998</v>
      </c>
      <c r="L61" s="21">
        <v>0</v>
      </c>
      <c r="M61" s="21">
        <v>0.90500199999999997</v>
      </c>
      <c r="N61" s="21">
        <v>5.1917599999999995</v>
      </c>
      <c r="O61" s="21">
        <f t="shared" si="8"/>
        <v>17.78</v>
      </c>
      <c r="P61" s="22"/>
      <c r="Q61" s="39">
        <f t="shared" si="9"/>
        <v>17.78</v>
      </c>
      <c r="S61" s="37">
        <f t="shared" si="1"/>
        <v>7.4338180000000005</v>
      </c>
      <c r="T61" s="37">
        <f t="shared" si="2"/>
        <v>4.2494199999999998</v>
      </c>
      <c r="U61" s="37">
        <f t="shared" si="3"/>
        <v>0</v>
      </c>
      <c r="V61" s="37">
        <f t="shared" si="4"/>
        <v>0.90500199999999997</v>
      </c>
      <c r="W61" s="37">
        <f t="shared" si="5"/>
        <v>5.1917599999999995</v>
      </c>
    </row>
    <row r="62" spans="1:23">
      <c r="A62" s="8" t="s">
        <v>104</v>
      </c>
      <c r="B62" s="20">
        <v>17.760000000000002</v>
      </c>
      <c r="C62" s="20">
        <f t="shared" si="6"/>
        <v>17.760000000000002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7.4254560000000005</v>
      </c>
      <c r="K62" s="21">
        <v>4.2446399999999995</v>
      </c>
      <c r="L62" s="21">
        <v>0</v>
      </c>
      <c r="M62" s="21">
        <v>0.90398400000000001</v>
      </c>
      <c r="N62" s="21">
        <v>5.1859199999999994</v>
      </c>
      <c r="O62" s="21">
        <f t="shared" si="8"/>
        <v>17.760000000000002</v>
      </c>
      <c r="P62" s="22"/>
      <c r="Q62" s="39">
        <f t="shared" si="9"/>
        <v>17.760000000000002</v>
      </c>
      <c r="S62" s="37">
        <f t="shared" si="1"/>
        <v>7.4254560000000005</v>
      </c>
      <c r="T62" s="37">
        <f t="shared" si="2"/>
        <v>4.2446399999999995</v>
      </c>
      <c r="U62" s="37">
        <f t="shared" si="3"/>
        <v>0</v>
      </c>
      <c r="V62" s="37">
        <f t="shared" si="4"/>
        <v>0.90398400000000001</v>
      </c>
      <c r="W62" s="37">
        <f t="shared" si="5"/>
        <v>5.1859199999999994</v>
      </c>
    </row>
    <row r="63" spans="1:23">
      <c r="A63" s="8" t="s">
        <v>105</v>
      </c>
      <c r="B63" s="20">
        <v>17.739999999999998</v>
      </c>
      <c r="C63" s="20">
        <f t="shared" si="6"/>
        <v>17.739999999999998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7.4170939999999987</v>
      </c>
      <c r="K63" s="21">
        <v>4.2398599999999984</v>
      </c>
      <c r="L63" s="21">
        <v>0</v>
      </c>
      <c r="M63" s="21">
        <v>0.90296599999999971</v>
      </c>
      <c r="N63" s="21">
        <v>5.1800799999999985</v>
      </c>
      <c r="O63" s="21">
        <f t="shared" si="8"/>
        <v>17.739999999999998</v>
      </c>
      <c r="P63" s="22"/>
      <c r="Q63" s="39">
        <f t="shared" si="9"/>
        <v>17.739999999999998</v>
      </c>
      <c r="S63" s="37">
        <f t="shared" si="1"/>
        <v>7.4170939999999987</v>
      </c>
      <c r="T63" s="37">
        <f t="shared" si="2"/>
        <v>4.2398599999999984</v>
      </c>
      <c r="U63" s="37">
        <f t="shared" si="3"/>
        <v>0</v>
      </c>
      <c r="V63" s="37">
        <f t="shared" si="4"/>
        <v>0.90296599999999971</v>
      </c>
      <c r="W63" s="37">
        <f t="shared" si="5"/>
        <v>5.1800799999999985</v>
      </c>
    </row>
    <row r="64" spans="1:23">
      <c r="A64" s="8" t="s">
        <v>106</v>
      </c>
      <c r="B64" s="20">
        <v>18.315999999999999</v>
      </c>
      <c r="C64" s="20">
        <f t="shared" si="6"/>
        <v>18.315999999999999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7.6579195999999987</v>
      </c>
      <c r="K64" s="21">
        <v>4.3775239999999993</v>
      </c>
      <c r="L64" s="21">
        <v>0</v>
      </c>
      <c r="M64" s="21">
        <v>0.93228439999999979</v>
      </c>
      <c r="N64" s="21">
        <v>5.3482719999999988</v>
      </c>
      <c r="O64" s="21">
        <f t="shared" si="8"/>
        <v>18.315999999999999</v>
      </c>
      <c r="P64" s="22"/>
      <c r="Q64" s="39">
        <f t="shared" si="9"/>
        <v>18.315999999999999</v>
      </c>
      <c r="S64" s="37">
        <f t="shared" si="1"/>
        <v>7.6579195999999987</v>
      </c>
      <c r="T64" s="37">
        <f t="shared" si="2"/>
        <v>4.3775239999999993</v>
      </c>
      <c r="U64" s="37">
        <f t="shared" si="3"/>
        <v>0</v>
      </c>
      <c r="V64" s="37">
        <f t="shared" si="4"/>
        <v>0.93228439999999979</v>
      </c>
      <c r="W64" s="37">
        <f t="shared" si="5"/>
        <v>5.3482719999999988</v>
      </c>
    </row>
    <row r="65" spans="1:23">
      <c r="A65" s="8" t="s">
        <v>107</v>
      </c>
      <c r="B65" s="20">
        <v>18.356000000000002</v>
      </c>
      <c r="C65" s="20">
        <f t="shared" si="6"/>
        <v>18.356000000000002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7.6746435999999996</v>
      </c>
      <c r="K65" s="21">
        <v>4.3870839999999998</v>
      </c>
      <c r="L65" s="21">
        <v>0</v>
      </c>
      <c r="M65" s="21">
        <v>0.93432039999999983</v>
      </c>
      <c r="N65" s="21">
        <v>5.3599519999999998</v>
      </c>
      <c r="O65" s="21">
        <f t="shared" si="8"/>
        <v>18.356000000000002</v>
      </c>
      <c r="P65" s="22"/>
      <c r="Q65" s="39">
        <f t="shared" si="9"/>
        <v>18.356000000000002</v>
      </c>
      <c r="S65" s="37">
        <f t="shared" si="1"/>
        <v>7.6746435999999996</v>
      </c>
      <c r="T65" s="37">
        <f t="shared" si="2"/>
        <v>4.3870839999999998</v>
      </c>
      <c r="U65" s="37">
        <f t="shared" si="3"/>
        <v>0</v>
      </c>
      <c r="V65" s="37">
        <f t="shared" si="4"/>
        <v>0.93432039999999983</v>
      </c>
      <c r="W65" s="37">
        <f t="shared" si="5"/>
        <v>5.3599519999999998</v>
      </c>
    </row>
    <row r="66" spans="1:23">
      <c r="A66" s="8" t="s">
        <v>108</v>
      </c>
      <c r="B66" s="20">
        <v>18.28</v>
      </c>
      <c r="C66" s="20">
        <f t="shared" si="6"/>
        <v>18.28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7.642868</v>
      </c>
      <c r="K66" s="21">
        <v>4.3689199999999992</v>
      </c>
      <c r="L66" s="21">
        <v>0</v>
      </c>
      <c r="M66" s="21">
        <v>0.93045199999999995</v>
      </c>
      <c r="N66" s="21">
        <v>5.3377600000000003</v>
      </c>
      <c r="O66" s="21">
        <f t="shared" si="8"/>
        <v>18.28</v>
      </c>
      <c r="P66" s="22"/>
      <c r="Q66" s="39">
        <f t="shared" si="9"/>
        <v>18.28</v>
      </c>
      <c r="S66" s="37">
        <f t="shared" si="1"/>
        <v>7.642868</v>
      </c>
      <c r="T66" s="37">
        <f t="shared" si="2"/>
        <v>4.3689199999999992</v>
      </c>
      <c r="U66" s="37">
        <f t="shared" si="3"/>
        <v>0</v>
      </c>
      <c r="V66" s="37">
        <f t="shared" si="4"/>
        <v>0.93045199999999995</v>
      </c>
      <c r="W66" s="37">
        <f t="shared" si="5"/>
        <v>5.3377600000000003</v>
      </c>
    </row>
    <row r="67" spans="1:23">
      <c r="A67" s="8" t="s">
        <v>109</v>
      </c>
      <c r="B67" s="20">
        <v>18.295999999999999</v>
      </c>
      <c r="C67" s="20">
        <f t="shared" si="6"/>
        <v>18.295999999999999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7.6495575999999996</v>
      </c>
      <c r="K67" s="21">
        <v>4.3727439999999991</v>
      </c>
      <c r="L67" s="21">
        <v>0</v>
      </c>
      <c r="M67" s="21">
        <v>0.93126639999999983</v>
      </c>
      <c r="N67" s="21">
        <v>5.3424319999999996</v>
      </c>
      <c r="O67" s="21">
        <f t="shared" si="8"/>
        <v>18.295999999999999</v>
      </c>
      <c r="P67" s="22"/>
      <c r="Q67" s="39">
        <f t="shared" si="9"/>
        <v>18.295999999999999</v>
      </c>
      <c r="S67" s="37">
        <f t="shared" ref="S67" si="10">J67</f>
        <v>7.6495575999999996</v>
      </c>
      <c r="T67" s="37">
        <f t="shared" ref="T67" si="11">K67</f>
        <v>4.3727439999999991</v>
      </c>
      <c r="U67" s="37">
        <f t="shared" ref="U67" si="12">L67</f>
        <v>0</v>
      </c>
      <c r="V67" s="37">
        <f t="shared" ref="V67" si="13">M67</f>
        <v>0.93126639999999983</v>
      </c>
      <c r="W67" s="37">
        <f t="shared" ref="W67" si="14">N67</f>
        <v>5.3424319999999996</v>
      </c>
    </row>
    <row r="68" spans="1:23">
      <c r="A68" s="8" t="s">
        <v>110</v>
      </c>
      <c r="B68" s="20">
        <v>18.184000000000001</v>
      </c>
      <c r="C68" s="20">
        <f t="shared" ref="C68:C98" si="15">B68</f>
        <v>18.184000000000001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7.6027303999999996</v>
      </c>
      <c r="K68" s="21">
        <v>4.3459759999999994</v>
      </c>
      <c r="L68" s="21">
        <v>0</v>
      </c>
      <c r="M68" s="21">
        <v>0.92556559999999988</v>
      </c>
      <c r="N68" s="21">
        <v>5.3097279999999989</v>
      </c>
      <c r="O68" s="21">
        <f t="shared" ref="O68:O98" si="17">$C68*I68/$I68</f>
        <v>18.184000000000001</v>
      </c>
      <c r="P68" s="22"/>
      <c r="Q68" s="39">
        <f t="shared" ref="Q68:Q98" si="18">O68+P68</f>
        <v>18.184000000000001</v>
      </c>
      <c r="S68" s="37">
        <f>J68</f>
        <v>7.6027303999999996</v>
      </c>
      <c r="T68" s="37">
        <f t="shared" ref="T68:W68" si="19">K68</f>
        <v>4.3459759999999994</v>
      </c>
      <c r="U68" s="37">
        <f t="shared" si="19"/>
        <v>0</v>
      </c>
      <c r="V68" s="37">
        <f t="shared" si="19"/>
        <v>0.92556559999999988</v>
      </c>
      <c r="W68" s="37">
        <f t="shared" si="19"/>
        <v>5.3097279999999989</v>
      </c>
    </row>
    <row r="69" spans="1:23">
      <c r="A69" s="8" t="s">
        <v>111</v>
      </c>
      <c r="B69" s="20">
        <v>18.603999999999999</v>
      </c>
      <c r="C69" s="20">
        <f t="shared" si="15"/>
        <v>18.603999999999999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7.7783323999999991</v>
      </c>
      <c r="K69" s="21">
        <v>4.4463559999999989</v>
      </c>
      <c r="L69" s="21">
        <v>0</v>
      </c>
      <c r="M69" s="21">
        <v>0.94694359999999977</v>
      </c>
      <c r="N69" s="21">
        <v>5.4323679999999994</v>
      </c>
      <c r="O69" s="21">
        <f t="shared" si="17"/>
        <v>18.603999999999999</v>
      </c>
      <c r="P69" s="22"/>
      <c r="Q69" s="39">
        <f t="shared" si="18"/>
        <v>18.603999999999999</v>
      </c>
      <c r="S69" s="37">
        <f t="shared" ref="S69:S98" si="20">J69</f>
        <v>7.7783323999999991</v>
      </c>
      <c r="T69" s="37">
        <f t="shared" ref="T69:T98" si="21">K69</f>
        <v>4.4463559999999989</v>
      </c>
      <c r="U69" s="37">
        <f t="shared" ref="U69:U98" si="22">L69</f>
        <v>0</v>
      </c>
      <c r="V69" s="37">
        <f t="shared" ref="V69:V98" si="23">M69</f>
        <v>0.94694359999999977</v>
      </c>
      <c r="W69" s="37">
        <f t="shared" ref="W69:W98" si="24">N69</f>
        <v>5.4323679999999994</v>
      </c>
    </row>
    <row r="70" spans="1:23">
      <c r="A70" s="8" t="s">
        <v>112</v>
      </c>
      <c r="B70" s="20">
        <v>18.568000000000001</v>
      </c>
      <c r="C70" s="20">
        <f t="shared" si="15"/>
        <v>18.568000000000001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7.7632808000000004</v>
      </c>
      <c r="K70" s="21">
        <v>4.4377519999999988</v>
      </c>
      <c r="L70" s="21">
        <v>0</v>
      </c>
      <c r="M70" s="21">
        <v>0.94511119999999993</v>
      </c>
      <c r="N70" s="21">
        <v>5.4218559999999991</v>
      </c>
      <c r="O70" s="21">
        <f t="shared" si="17"/>
        <v>18.568000000000001</v>
      </c>
      <c r="P70" s="22"/>
      <c r="Q70" s="39">
        <f t="shared" si="18"/>
        <v>18.568000000000001</v>
      </c>
      <c r="S70" s="37">
        <f t="shared" si="20"/>
        <v>7.7632808000000004</v>
      </c>
      <c r="T70" s="37">
        <f t="shared" si="21"/>
        <v>4.4377519999999988</v>
      </c>
      <c r="U70" s="37">
        <f t="shared" si="22"/>
        <v>0</v>
      </c>
      <c r="V70" s="37">
        <f t="shared" si="23"/>
        <v>0.94511119999999993</v>
      </c>
      <c r="W70" s="37">
        <f t="shared" si="24"/>
        <v>5.4218559999999991</v>
      </c>
    </row>
    <row r="71" spans="1:23">
      <c r="A71" s="8" t="s">
        <v>113</v>
      </c>
      <c r="B71" s="20">
        <v>18.239999999999998</v>
      </c>
      <c r="C71" s="20">
        <f t="shared" si="15"/>
        <v>18.239999999999998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7.6261439999999983</v>
      </c>
      <c r="K71" s="21">
        <v>4.3593599999999988</v>
      </c>
      <c r="L71" s="21">
        <v>0</v>
      </c>
      <c r="M71" s="21">
        <v>0.92841599999999969</v>
      </c>
      <c r="N71" s="21">
        <v>5.3260799999999984</v>
      </c>
      <c r="O71" s="21">
        <f t="shared" si="17"/>
        <v>18.239999999999998</v>
      </c>
      <c r="P71" s="22"/>
      <c r="Q71" s="39">
        <f t="shared" si="18"/>
        <v>18.239999999999998</v>
      </c>
      <c r="S71" s="37">
        <f t="shared" si="20"/>
        <v>7.6261439999999983</v>
      </c>
      <c r="T71" s="37">
        <f t="shared" si="21"/>
        <v>4.3593599999999988</v>
      </c>
      <c r="U71" s="37">
        <f t="shared" si="22"/>
        <v>0</v>
      </c>
      <c r="V71" s="37">
        <f t="shared" si="23"/>
        <v>0.92841599999999969</v>
      </c>
      <c r="W71" s="37">
        <f t="shared" si="24"/>
        <v>5.3260799999999984</v>
      </c>
    </row>
    <row r="72" spans="1:23">
      <c r="A72" s="8" t="s">
        <v>114</v>
      </c>
      <c r="B72" s="20">
        <v>18.068000000000001</v>
      </c>
      <c r="C72" s="20">
        <f t="shared" si="15"/>
        <v>18.068000000000001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7.5542308</v>
      </c>
      <c r="K72" s="21">
        <v>4.3182519999999993</v>
      </c>
      <c r="L72" s="21">
        <v>0</v>
      </c>
      <c r="M72" s="21">
        <v>0.91966119999999996</v>
      </c>
      <c r="N72" s="21">
        <v>5.2758559999999992</v>
      </c>
      <c r="O72" s="21">
        <f t="shared" si="17"/>
        <v>18.068000000000001</v>
      </c>
      <c r="P72" s="22"/>
      <c r="Q72" s="39">
        <f t="shared" si="18"/>
        <v>18.068000000000001</v>
      </c>
      <c r="S72" s="37">
        <f t="shared" si="20"/>
        <v>7.5542308</v>
      </c>
      <c r="T72" s="37">
        <f t="shared" si="21"/>
        <v>4.3182519999999993</v>
      </c>
      <c r="U72" s="37">
        <f t="shared" si="22"/>
        <v>0</v>
      </c>
      <c r="V72" s="37">
        <f t="shared" si="23"/>
        <v>0.91966119999999996</v>
      </c>
      <c r="W72" s="37">
        <f t="shared" si="24"/>
        <v>5.2758559999999992</v>
      </c>
    </row>
    <row r="73" spans="1:23">
      <c r="A73" s="8" t="s">
        <v>115</v>
      </c>
      <c r="B73" s="20">
        <v>18.088000000000001</v>
      </c>
      <c r="C73" s="20">
        <f t="shared" si="15"/>
        <v>18.088000000000001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7.5625928</v>
      </c>
      <c r="K73" s="21">
        <v>4.3230319999999995</v>
      </c>
      <c r="L73" s="21">
        <v>0</v>
      </c>
      <c r="M73" s="21">
        <v>0.92067919999999992</v>
      </c>
      <c r="N73" s="21">
        <v>5.2816960000000002</v>
      </c>
      <c r="O73" s="21">
        <f t="shared" si="17"/>
        <v>18.088000000000001</v>
      </c>
      <c r="P73" s="22"/>
      <c r="Q73" s="39">
        <f t="shared" si="18"/>
        <v>18.088000000000001</v>
      </c>
      <c r="S73" s="37">
        <f t="shared" si="20"/>
        <v>7.5625928</v>
      </c>
      <c r="T73" s="37">
        <f t="shared" si="21"/>
        <v>4.3230319999999995</v>
      </c>
      <c r="U73" s="37">
        <f t="shared" si="22"/>
        <v>0</v>
      </c>
      <c r="V73" s="37">
        <f t="shared" si="23"/>
        <v>0.92067919999999992</v>
      </c>
      <c r="W73" s="37">
        <f t="shared" si="24"/>
        <v>5.2816960000000002</v>
      </c>
    </row>
    <row r="74" spans="1:23">
      <c r="A74" s="8" t="s">
        <v>116</v>
      </c>
      <c r="B74" s="20">
        <v>18.239999999999998</v>
      </c>
      <c r="C74" s="20">
        <f t="shared" si="15"/>
        <v>18.239999999999998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7.6261439999999983</v>
      </c>
      <c r="K74" s="21">
        <v>4.3593599999999988</v>
      </c>
      <c r="L74" s="21">
        <v>0</v>
      </c>
      <c r="M74" s="21">
        <v>0.92841599999999969</v>
      </c>
      <c r="N74" s="21">
        <v>5.3260799999999984</v>
      </c>
      <c r="O74" s="21">
        <f t="shared" si="17"/>
        <v>18.239999999999998</v>
      </c>
      <c r="P74" s="22"/>
      <c r="Q74" s="39">
        <f t="shared" si="18"/>
        <v>18.239999999999998</v>
      </c>
      <c r="S74" s="37">
        <f t="shared" si="20"/>
        <v>7.6261439999999983</v>
      </c>
      <c r="T74" s="37">
        <f t="shared" si="21"/>
        <v>4.3593599999999988</v>
      </c>
      <c r="U74" s="37">
        <f t="shared" si="22"/>
        <v>0</v>
      </c>
      <c r="V74" s="37">
        <f t="shared" si="23"/>
        <v>0.92841599999999969</v>
      </c>
      <c r="W74" s="37">
        <f t="shared" si="24"/>
        <v>5.3260799999999984</v>
      </c>
    </row>
    <row r="75" spans="1:23">
      <c r="A75" s="8" t="s">
        <v>117</v>
      </c>
      <c r="B75" s="20">
        <v>18.431999999999999</v>
      </c>
      <c r="C75" s="20">
        <f t="shared" si="15"/>
        <v>18.431999999999999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7.7064191999999991</v>
      </c>
      <c r="K75" s="21">
        <v>4.4052479999999985</v>
      </c>
      <c r="L75" s="21">
        <v>0</v>
      </c>
      <c r="M75" s="21">
        <v>0.93818879999999982</v>
      </c>
      <c r="N75" s="21">
        <v>5.3821439999999985</v>
      </c>
      <c r="O75" s="21">
        <f t="shared" si="17"/>
        <v>18.431999999999999</v>
      </c>
      <c r="P75" s="22"/>
      <c r="Q75" s="39">
        <f t="shared" si="18"/>
        <v>18.431999999999999</v>
      </c>
      <c r="S75" s="37">
        <f t="shared" si="20"/>
        <v>7.7064191999999991</v>
      </c>
      <c r="T75" s="37">
        <f t="shared" si="21"/>
        <v>4.4052479999999985</v>
      </c>
      <c r="U75" s="37">
        <f t="shared" si="22"/>
        <v>0</v>
      </c>
      <c r="V75" s="37">
        <f t="shared" si="23"/>
        <v>0.93818879999999982</v>
      </c>
      <c r="W75" s="37">
        <f t="shared" si="24"/>
        <v>5.3821439999999985</v>
      </c>
    </row>
    <row r="76" spans="1:23">
      <c r="A76" s="8" t="s">
        <v>118</v>
      </c>
      <c r="B76" s="20">
        <v>17.664000000000001</v>
      </c>
      <c r="C76" s="20">
        <f t="shared" si="15"/>
        <v>17.664000000000001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7.3853184000000001</v>
      </c>
      <c r="K76" s="21">
        <v>4.2216959999999997</v>
      </c>
      <c r="L76" s="21">
        <v>0</v>
      </c>
      <c r="M76" s="21">
        <v>0.89909759999999994</v>
      </c>
      <c r="N76" s="21">
        <v>5.1578879999999998</v>
      </c>
      <c r="O76" s="21">
        <f t="shared" si="17"/>
        <v>17.664000000000001</v>
      </c>
      <c r="P76" s="22"/>
      <c r="Q76" s="39">
        <f t="shared" si="18"/>
        <v>17.664000000000001</v>
      </c>
      <c r="S76" s="37">
        <f t="shared" si="20"/>
        <v>7.3853184000000001</v>
      </c>
      <c r="T76" s="37">
        <f t="shared" si="21"/>
        <v>4.2216959999999997</v>
      </c>
      <c r="U76" s="37">
        <f t="shared" si="22"/>
        <v>0</v>
      </c>
      <c r="V76" s="37">
        <f t="shared" si="23"/>
        <v>0.89909759999999994</v>
      </c>
      <c r="W76" s="37">
        <f t="shared" si="24"/>
        <v>5.1578879999999998</v>
      </c>
    </row>
    <row r="77" spans="1:23">
      <c r="A77" s="8" t="s">
        <v>119</v>
      </c>
      <c r="B77" s="20">
        <v>16.608000000000001</v>
      </c>
      <c r="C77" s="20">
        <f t="shared" si="15"/>
        <v>16.608000000000001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6.9438047999999997</v>
      </c>
      <c r="K77" s="21">
        <v>3.9693119999999995</v>
      </c>
      <c r="L77" s="21">
        <v>0</v>
      </c>
      <c r="M77" s="21">
        <v>0.84534719999999997</v>
      </c>
      <c r="N77" s="21">
        <v>4.8495359999999996</v>
      </c>
      <c r="O77" s="21">
        <f t="shared" si="17"/>
        <v>16.608000000000001</v>
      </c>
      <c r="P77" s="22"/>
      <c r="Q77" s="39">
        <f t="shared" si="18"/>
        <v>16.608000000000001</v>
      </c>
      <c r="S77" s="37">
        <f t="shared" si="20"/>
        <v>6.9438047999999997</v>
      </c>
      <c r="T77" s="37">
        <f t="shared" si="21"/>
        <v>3.9693119999999995</v>
      </c>
      <c r="U77" s="37">
        <f t="shared" si="22"/>
        <v>0</v>
      </c>
      <c r="V77" s="37">
        <f t="shared" si="23"/>
        <v>0.84534719999999997</v>
      </c>
      <c r="W77" s="37">
        <f t="shared" si="24"/>
        <v>4.8495359999999996</v>
      </c>
    </row>
    <row r="78" spans="1:23">
      <c r="A78" s="8" t="s">
        <v>120</v>
      </c>
      <c r="B78" s="20">
        <v>17.512</v>
      </c>
      <c r="C78" s="20">
        <f t="shared" si="15"/>
        <v>17.512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7.3217671999999991</v>
      </c>
      <c r="K78" s="21">
        <v>4.1853679999999995</v>
      </c>
      <c r="L78" s="21">
        <v>0</v>
      </c>
      <c r="M78" s="21">
        <v>0.89136079999999995</v>
      </c>
      <c r="N78" s="21">
        <v>5.1135039999999989</v>
      </c>
      <c r="O78" s="21">
        <f t="shared" si="17"/>
        <v>17.512</v>
      </c>
      <c r="P78" s="22"/>
      <c r="Q78" s="39">
        <f t="shared" si="18"/>
        <v>17.512</v>
      </c>
      <c r="S78" s="37">
        <f t="shared" si="20"/>
        <v>7.3217671999999991</v>
      </c>
      <c r="T78" s="37">
        <f t="shared" si="21"/>
        <v>4.1853679999999995</v>
      </c>
      <c r="U78" s="37">
        <f t="shared" si="22"/>
        <v>0</v>
      </c>
      <c r="V78" s="37">
        <f t="shared" si="23"/>
        <v>0.89136079999999995</v>
      </c>
      <c r="W78" s="37">
        <f t="shared" si="24"/>
        <v>5.1135039999999989</v>
      </c>
    </row>
    <row r="79" spans="1:23">
      <c r="A79" s="8" t="s">
        <v>121</v>
      </c>
      <c r="B79" s="20">
        <v>17.876000000000001</v>
      </c>
      <c r="C79" s="20">
        <f t="shared" si="15"/>
        <v>17.876000000000001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7.4739555999999991</v>
      </c>
      <c r="K79" s="21">
        <v>4.2723639999999996</v>
      </c>
      <c r="L79" s="21">
        <v>0</v>
      </c>
      <c r="M79" s="21">
        <v>0.90988839999999993</v>
      </c>
      <c r="N79" s="21">
        <v>5.2197919999999991</v>
      </c>
      <c r="O79" s="21">
        <f t="shared" si="17"/>
        <v>17.876000000000001</v>
      </c>
      <c r="P79" s="22"/>
      <c r="Q79" s="39">
        <f t="shared" si="18"/>
        <v>17.876000000000001</v>
      </c>
      <c r="S79" s="37">
        <f t="shared" si="20"/>
        <v>7.4739555999999991</v>
      </c>
      <c r="T79" s="37">
        <f t="shared" si="21"/>
        <v>4.2723639999999996</v>
      </c>
      <c r="U79" s="37">
        <f t="shared" si="22"/>
        <v>0</v>
      </c>
      <c r="V79" s="37">
        <f t="shared" si="23"/>
        <v>0.90988839999999993</v>
      </c>
      <c r="W79" s="37">
        <f t="shared" si="24"/>
        <v>5.2197919999999991</v>
      </c>
    </row>
    <row r="80" spans="1:23">
      <c r="A80" s="8" t="s">
        <v>122</v>
      </c>
      <c r="B80" s="20">
        <v>19.2</v>
      </c>
      <c r="C80" s="20">
        <f t="shared" si="15"/>
        <v>19.2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8.0275199999999991</v>
      </c>
      <c r="K80" s="21">
        <v>4.5887999999999991</v>
      </c>
      <c r="L80" s="21">
        <v>0</v>
      </c>
      <c r="M80" s="21">
        <v>0.97727999999999982</v>
      </c>
      <c r="N80" s="21">
        <v>5.6063999999999989</v>
      </c>
      <c r="O80" s="21">
        <f t="shared" si="17"/>
        <v>19.2</v>
      </c>
      <c r="P80" s="22"/>
      <c r="Q80" s="39">
        <f t="shared" si="18"/>
        <v>19.2</v>
      </c>
      <c r="S80" s="37">
        <f t="shared" si="20"/>
        <v>8.0275199999999991</v>
      </c>
      <c r="T80" s="37">
        <f t="shared" si="21"/>
        <v>4.5887999999999991</v>
      </c>
      <c r="U80" s="37">
        <f t="shared" si="22"/>
        <v>0</v>
      </c>
      <c r="V80" s="37">
        <f t="shared" si="23"/>
        <v>0.97727999999999982</v>
      </c>
      <c r="W80" s="37">
        <f t="shared" si="24"/>
        <v>5.6063999999999989</v>
      </c>
    </row>
    <row r="81" spans="1:23">
      <c r="A81" s="8" t="s">
        <v>123</v>
      </c>
      <c r="B81" s="20">
        <v>18.664000000000001</v>
      </c>
      <c r="C81" s="20">
        <f t="shared" si="15"/>
        <v>18.664000000000001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7.8034183999999991</v>
      </c>
      <c r="K81" s="21">
        <v>4.4606959999999996</v>
      </c>
      <c r="L81" s="21">
        <v>0</v>
      </c>
      <c r="M81" s="21">
        <v>0.9499976</v>
      </c>
      <c r="N81" s="21">
        <v>5.4498879999999996</v>
      </c>
      <c r="O81" s="21">
        <f t="shared" si="17"/>
        <v>18.664000000000001</v>
      </c>
      <c r="P81" s="22"/>
      <c r="Q81" s="39">
        <f t="shared" si="18"/>
        <v>18.664000000000001</v>
      </c>
      <c r="S81" s="37">
        <f t="shared" si="20"/>
        <v>7.8034183999999991</v>
      </c>
      <c r="T81" s="37">
        <f t="shared" si="21"/>
        <v>4.4606959999999996</v>
      </c>
      <c r="U81" s="37">
        <f t="shared" si="22"/>
        <v>0</v>
      </c>
      <c r="V81" s="37">
        <f t="shared" si="23"/>
        <v>0.9499976</v>
      </c>
      <c r="W81" s="37">
        <f t="shared" si="24"/>
        <v>5.4498879999999996</v>
      </c>
    </row>
    <row r="82" spans="1:23">
      <c r="A82" s="8" t="s">
        <v>124</v>
      </c>
      <c r="B82" s="20">
        <v>18.856000000000002</v>
      </c>
      <c r="C82" s="20">
        <f t="shared" si="15"/>
        <v>18.856000000000002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7.8836936</v>
      </c>
      <c r="K82" s="21">
        <v>4.5065839999999993</v>
      </c>
      <c r="L82" s="21">
        <v>0</v>
      </c>
      <c r="M82" s="21">
        <v>0.95977039999999991</v>
      </c>
      <c r="N82" s="21">
        <v>5.5059519999999997</v>
      </c>
      <c r="O82" s="21">
        <f t="shared" si="17"/>
        <v>18.856000000000002</v>
      </c>
      <c r="P82" s="22"/>
      <c r="Q82" s="39">
        <f t="shared" si="18"/>
        <v>18.856000000000002</v>
      </c>
      <c r="S82" s="37">
        <f t="shared" si="20"/>
        <v>7.8836936</v>
      </c>
      <c r="T82" s="37">
        <f t="shared" si="21"/>
        <v>4.5065839999999993</v>
      </c>
      <c r="U82" s="37">
        <f t="shared" si="22"/>
        <v>0</v>
      </c>
      <c r="V82" s="37">
        <f t="shared" si="23"/>
        <v>0.95977039999999991</v>
      </c>
      <c r="W82" s="37">
        <f t="shared" si="24"/>
        <v>5.5059519999999997</v>
      </c>
    </row>
    <row r="83" spans="1:23">
      <c r="A83" s="8" t="s">
        <v>125</v>
      </c>
      <c r="B83" s="20">
        <v>18.795999999999999</v>
      </c>
      <c r="C83" s="20">
        <f t="shared" si="15"/>
        <v>18.795999999999999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7.8586075999999991</v>
      </c>
      <c r="K83" s="21">
        <v>4.4922439999999986</v>
      </c>
      <c r="L83" s="21">
        <v>0</v>
      </c>
      <c r="M83" s="21">
        <v>0.9567163999999998</v>
      </c>
      <c r="N83" s="21">
        <v>5.4884319999999995</v>
      </c>
      <c r="O83" s="21">
        <f t="shared" si="17"/>
        <v>18.795999999999999</v>
      </c>
      <c r="P83" s="22"/>
      <c r="Q83" s="39">
        <f t="shared" si="18"/>
        <v>18.795999999999999</v>
      </c>
      <c r="S83" s="37">
        <f t="shared" si="20"/>
        <v>7.8586075999999991</v>
      </c>
      <c r="T83" s="37">
        <f t="shared" si="21"/>
        <v>4.4922439999999986</v>
      </c>
      <c r="U83" s="37">
        <f t="shared" si="22"/>
        <v>0</v>
      </c>
      <c r="V83" s="37">
        <f t="shared" si="23"/>
        <v>0.9567163999999998</v>
      </c>
      <c r="W83" s="37">
        <f t="shared" si="24"/>
        <v>5.4884319999999995</v>
      </c>
    </row>
    <row r="84" spans="1:23">
      <c r="A84" s="8" t="s">
        <v>126</v>
      </c>
      <c r="B84" s="20">
        <v>18.603999999999999</v>
      </c>
      <c r="C84" s="20">
        <f t="shared" si="15"/>
        <v>18.603999999999999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7.7783323999999991</v>
      </c>
      <c r="K84" s="21">
        <v>4.4463559999999989</v>
      </c>
      <c r="L84" s="21">
        <v>0</v>
      </c>
      <c r="M84" s="21">
        <v>0.94694359999999977</v>
      </c>
      <c r="N84" s="21">
        <v>5.4323679999999994</v>
      </c>
      <c r="O84" s="21">
        <f t="shared" si="17"/>
        <v>18.603999999999999</v>
      </c>
      <c r="P84" s="22"/>
      <c r="Q84" s="39">
        <f t="shared" si="18"/>
        <v>18.603999999999999</v>
      </c>
      <c r="S84" s="37">
        <f t="shared" si="20"/>
        <v>7.7783323999999991</v>
      </c>
      <c r="T84" s="37">
        <f t="shared" si="21"/>
        <v>4.4463559999999989</v>
      </c>
      <c r="U84" s="37">
        <f t="shared" si="22"/>
        <v>0</v>
      </c>
      <c r="V84" s="37">
        <f t="shared" si="23"/>
        <v>0.94694359999999977</v>
      </c>
      <c r="W84" s="37">
        <f t="shared" si="24"/>
        <v>5.4323679999999994</v>
      </c>
    </row>
    <row r="85" spans="1:23">
      <c r="A85" s="8" t="s">
        <v>127</v>
      </c>
      <c r="B85" s="20">
        <v>18.411999999999999</v>
      </c>
      <c r="C85" s="20">
        <f t="shared" si="15"/>
        <v>18.411999999999999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7.6980571999999983</v>
      </c>
      <c r="K85" s="21">
        <v>4.4004679999999992</v>
      </c>
      <c r="L85" s="21">
        <v>0</v>
      </c>
      <c r="M85" s="21">
        <v>0.93717079999999986</v>
      </c>
      <c r="N85" s="21">
        <v>5.3763039999999993</v>
      </c>
      <c r="O85" s="21">
        <f t="shared" si="17"/>
        <v>18.411999999999999</v>
      </c>
      <c r="P85" s="22"/>
      <c r="Q85" s="39">
        <f t="shared" si="18"/>
        <v>18.411999999999999</v>
      </c>
      <c r="S85" s="37">
        <f t="shared" si="20"/>
        <v>7.6980571999999983</v>
      </c>
      <c r="T85" s="37">
        <f t="shared" si="21"/>
        <v>4.4004679999999992</v>
      </c>
      <c r="U85" s="37">
        <f t="shared" si="22"/>
        <v>0</v>
      </c>
      <c r="V85" s="37">
        <f t="shared" si="23"/>
        <v>0.93717079999999986</v>
      </c>
      <c r="W85" s="37">
        <f t="shared" si="24"/>
        <v>5.3763039999999993</v>
      </c>
    </row>
    <row r="86" spans="1:23">
      <c r="A86" s="8" t="s">
        <v>128</v>
      </c>
      <c r="B86" s="20">
        <v>18.623999999999999</v>
      </c>
      <c r="C86" s="20">
        <f t="shared" si="15"/>
        <v>18.623999999999999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7.7866943999999991</v>
      </c>
      <c r="K86" s="21">
        <v>4.4511359999999991</v>
      </c>
      <c r="L86" s="21">
        <v>0</v>
      </c>
      <c r="M86" s="21">
        <v>0.94796159999999974</v>
      </c>
      <c r="N86" s="21">
        <v>5.4382079999999986</v>
      </c>
      <c r="O86" s="21">
        <f t="shared" si="17"/>
        <v>18.623999999999999</v>
      </c>
      <c r="P86" s="22"/>
      <c r="Q86" s="39">
        <f t="shared" si="18"/>
        <v>18.623999999999999</v>
      </c>
      <c r="S86" s="37">
        <f t="shared" si="20"/>
        <v>7.7866943999999991</v>
      </c>
      <c r="T86" s="37">
        <f t="shared" si="21"/>
        <v>4.4511359999999991</v>
      </c>
      <c r="U86" s="37">
        <f t="shared" si="22"/>
        <v>0</v>
      </c>
      <c r="V86" s="37">
        <f t="shared" si="23"/>
        <v>0.94796159999999974</v>
      </c>
      <c r="W86" s="37">
        <f t="shared" si="24"/>
        <v>5.4382079999999986</v>
      </c>
    </row>
    <row r="87" spans="1:23">
      <c r="A87" s="8" t="s">
        <v>129</v>
      </c>
      <c r="B87" s="20">
        <v>18.488</v>
      </c>
      <c r="C87" s="20">
        <f t="shared" si="15"/>
        <v>18.488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7.7298327999999996</v>
      </c>
      <c r="K87" s="21">
        <v>4.4186319999999988</v>
      </c>
      <c r="L87" s="21">
        <v>0</v>
      </c>
      <c r="M87" s="21">
        <v>0.94103919999999974</v>
      </c>
      <c r="N87" s="21">
        <v>5.3984959999999997</v>
      </c>
      <c r="O87" s="21">
        <f t="shared" si="17"/>
        <v>18.488</v>
      </c>
      <c r="P87" s="22"/>
      <c r="Q87" s="39">
        <f t="shared" si="18"/>
        <v>18.488</v>
      </c>
      <c r="S87" s="37">
        <f t="shared" si="20"/>
        <v>7.7298327999999996</v>
      </c>
      <c r="T87" s="37">
        <f t="shared" si="21"/>
        <v>4.4186319999999988</v>
      </c>
      <c r="U87" s="37">
        <f t="shared" si="22"/>
        <v>0</v>
      </c>
      <c r="V87" s="37">
        <f t="shared" si="23"/>
        <v>0.94103919999999974</v>
      </c>
      <c r="W87" s="37">
        <f t="shared" si="24"/>
        <v>5.3984959999999997</v>
      </c>
    </row>
    <row r="88" spans="1:23">
      <c r="A88" s="8" t="s">
        <v>130</v>
      </c>
      <c r="B88" s="20">
        <v>18.760000000000002</v>
      </c>
      <c r="C88" s="20">
        <f t="shared" si="15"/>
        <v>18.760000000000002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7.8435559999999995</v>
      </c>
      <c r="K88" s="21">
        <v>4.4836399999999994</v>
      </c>
      <c r="L88" s="21">
        <v>0</v>
      </c>
      <c r="M88" s="21">
        <v>0.95488399999999984</v>
      </c>
      <c r="N88" s="21">
        <v>5.4779199999999992</v>
      </c>
      <c r="O88" s="21">
        <f t="shared" si="17"/>
        <v>18.760000000000002</v>
      </c>
      <c r="P88" s="22"/>
      <c r="Q88" s="39">
        <f t="shared" si="18"/>
        <v>18.760000000000002</v>
      </c>
      <c r="S88" s="37">
        <f t="shared" si="20"/>
        <v>7.8435559999999995</v>
      </c>
      <c r="T88" s="37">
        <f t="shared" si="21"/>
        <v>4.4836399999999994</v>
      </c>
      <c r="U88" s="37">
        <f t="shared" si="22"/>
        <v>0</v>
      </c>
      <c r="V88" s="37">
        <f t="shared" si="23"/>
        <v>0.95488399999999984</v>
      </c>
      <c r="W88" s="37">
        <f t="shared" si="24"/>
        <v>5.4779199999999992</v>
      </c>
    </row>
    <row r="89" spans="1:23">
      <c r="A89" s="8" t="s">
        <v>131</v>
      </c>
      <c r="B89" s="20">
        <v>18.911999999999999</v>
      </c>
      <c r="C89" s="20">
        <f t="shared" si="15"/>
        <v>18.911999999999999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7.9071071999999996</v>
      </c>
      <c r="K89" s="21">
        <v>4.5199679999999987</v>
      </c>
      <c r="L89" s="21">
        <v>0</v>
      </c>
      <c r="M89" s="21">
        <v>0.96262079999999983</v>
      </c>
      <c r="N89" s="21">
        <v>5.5223039999999983</v>
      </c>
      <c r="O89" s="21">
        <f t="shared" si="17"/>
        <v>18.911999999999999</v>
      </c>
      <c r="P89" s="22"/>
      <c r="Q89" s="39">
        <f t="shared" si="18"/>
        <v>18.911999999999999</v>
      </c>
      <c r="S89" s="37">
        <f t="shared" si="20"/>
        <v>7.9071071999999996</v>
      </c>
      <c r="T89" s="37">
        <f t="shared" si="21"/>
        <v>4.5199679999999987</v>
      </c>
      <c r="U89" s="37">
        <f t="shared" si="22"/>
        <v>0</v>
      </c>
      <c r="V89" s="37">
        <f t="shared" si="23"/>
        <v>0.96262079999999983</v>
      </c>
      <c r="W89" s="37">
        <f t="shared" si="24"/>
        <v>5.5223039999999983</v>
      </c>
    </row>
    <row r="90" spans="1:23">
      <c r="A90" s="8" t="s">
        <v>132</v>
      </c>
      <c r="B90" s="20">
        <v>18.411999999999999</v>
      </c>
      <c r="C90" s="20">
        <f t="shared" si="15"/>
        <v>18.411999999999999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7.6980571999999983</v>
      </c>
      <c r="K90" s="21">
        <v>4.4004679999999992</v>
      </c>
      <c r="L90" s="21">
        <v>0</v>
      </c>
      <c r="M90" s="21">
        <v>0.93717079999999986</v>
      </c>
      <c r="N90" s="21">
        <v>5.3763039999999993</v>
      </c>
      <c r="O90" s="21">
        <f t="shared" si="17"/>
        <v>18.411999999999999</v>
      </c>
      <c r="P90" s="22"/>
      <c r="Q90" s="39">
        <f t="shared" si="18"/>
        <v>18.411999999999999</v>
      </c>
      <c r="S90" s="37">
        <f t="shared" si="20"/>
        <v>7.6980571999999983</v>
      </c>
      <c r="T90" s="37">
        <f t="shared" si="21"/>
        <v>4.4004679999999992</v>
      </c>
      <c r="U90" s="37">
        <f t="shared" si="22"/>
        <v>0</v>
      </c>
      <c r="V90" s="37">
        <f t="shared" si="23"/>
        <v>0.93717079999999986</v>
      </c>
      <c r="W90" s="37">
        <f t="shared" si="24"/>
        <v>5.3763039999999993</v>
      </c>
    </row>
    <row r="91" spans="1:23">
      <c r="A91" s="8" t="s">
        <v>133</v>
      </c>
      <c r="B91" s="20">
        <v>18.2</v>
      </c>
      <c r="C91" s="20">
        <f t="shared" si="15"/>
        <v>18.2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7.6094199999999992</v>
      </c>
      <c r="K91" s="21">
        <v>4.3497999999999992</v>
      </c>
      <c r="L91" s="21">
        <v>0</v>
      </c>
      <c r="M91" s="21">
        <v>0.92637999999999976</v>
      </c>
      <c r="N91" s="21">
        <v>5.3143999999999982</v>
      </c>
      <c r="O91" s="21">
        <f t="shared" si="17"/>
        <v>18.2</v>
      </c>
      <c r="P91" s="22"/>
      <c r="Q91" s="39">
        <f t="shared" si="18"/>
        <v>18.2</v>
      </c>
      <c r="S91" s="37">
        <f t="shared" si="20"/>
        <v>7.6094199999999992</v>
      </c>
      <c r="T91" s="37">
        <f t="shared" si="21"/>
        <v>4.3497999999999992</v>
      </c>
      <c r="U91" s="37">
        <f t="shared" si="22"/>
        <v>0</v>
      </c>
      <c r="V91" s="37">
        <f t="shared" si="23"/>
        <v>0.92637999999999976</v>
      </c>
      <c r="W91" s="37">
        <f t="shared" si="24"/>
        <v>5.3143999999999982</v>
      </c>
    </row>
    <row r="92" spans="1:23">
      <c r="A92" s="8" t="s">
        <v>134</v>
      </c>
      <c r="B92" s="20">
        <v>17.396000000000001</v>
      </c>
      <c r="C92" s="20">
        <f t="shared" si="15"/>
        <v>17.396000000000001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7.2732675999999996</v>
      </c>
      <c r="K92" s="21">
        <v>4.1576439999999995</v>
      </c>
      <c r="L92" s="21">
        <v>0</v>
      </c>
      <c r="M92" s="21">
        <v>0.88545639999999992</v>
      </c>
      <c r="N92" s="21">
        <v>5.0796319999999993</v>
      </c>
      <c r="O92" s="21">
        <f t="shared" si="17"/>
        <v>17.396000000000001</v>
      </c>
      <c r="P92" s="22"/>
      <c r="Q92" s="39">
        <f t="shared" si="18"/>
        <v>17.396000000000001</v>
      </c>
      <c r="S92" s="37">
        <f t="shared" si="20"/>
        <v>7.2732675999999996</v>
      </c>
      <c r="T92" s="37">
        <f t="shared" si="21"/>
        <v>4.1576439999999995</v>
      </c>
      <c r="U92" s="37">
        <f t="shared" si="22"/>
        <v>0</v>
      </c>
      <c r="V92" s="37">
        <f t="shared" si="23"/>
        <v>0.88545639999999992</v>
      </c>
      <c r="W92" s="37">
        <f t="shared" si="24"/>
        <v>5.0796319999999993</v>
      </c>
    </row>
    <row r="93" spans="1:23">
      <c r="A93" s="8" t="s">
        <v>135</v>
      </c>
      <c r="B93" s="20">
        <v>17.664000000000001</v>
      </c>
      <c r="C93" s="20">
        <f t="shared" si="15"/>
        <v>17.664000000000001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7.3853184000000001</v>
      </c>
      <c r="K93" s="21">
        <v>4.2216959999999997</v>
      </c>
      <c r="L93" s="21">
        <v>0</v>
      </c>
      <c r="M93" s="21">
        <v>0.89909759999999994</v>
      </c>
      <c r="N93" s="21">
        <v>5.1578879999999998</v>
      </c>
      <c r="O93" s="21">
        <f t="shared" si="17"/>
        <v>17.664000000000001</v>
      </c>
      <c r="P93" s="22"/>
      <c r="Q93" s="39">
        <f t="shared" si="18"/>
        <v>17.664000000000001</v>
      </c>
      <c r="S93" s="37">
        <f t="shared" si="20"/>
        <v>7.3853184000000001</v>
      </c>
      <c r="T93" s="37">
        <f t="shared" si="21"/>
        <v>4.2216959999999997</v>
      </c>
      <c r="U93" s="37">
        <f t="shared" si="22"/>
        <v>0</v>
      </c>
      <c r="V93" s="37">
        <f t="shared" si="23"/>
        <v>0.89909759999999994</v>
      </c>
      <c r="W93" s="37">
        <f t="shared" si="24"/>
        <v>5.1578879999999998</v>
      </c>
    </row>
    <row r="94" spans="1:23">
      <c r="A94" s="8" t="s">
        <v>136</v>
      </c>
      <c r="B94" s="20">
        <v>18.027999999999999</v>
      </c>
      <c r="C94" s="20">
        <f t="shared" si="15"/>
        <v>18.027999999999999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7.5375067999999992</v>
      </c>
      <c r="K94" s="21">
        <v>4.3086919999999989</v>
      </c>
      <c r="L94" s="21">
        <v>0</v>
      </c>
      <c r="M94" s="21">
        <v>0.91762519999999981</v>
      </c>
      <c r="N94" s="21">
        <v>5.2641759999999991</v>
      </c>
      <c r="O94" s="21">
        <f t="shared" si="17"/>
        <v>18.027999999999999</v>
      </c>
      <c r="P94" s="22"/>
      <c r="Q94" s="39">
        <f t="shared" si="18"/>
        <v>18.027999999999999</v>
      </c>
      <c r="S94" s="37">
        <f t="shared" si="20"/>
        <v>7.5375067999999992</v>
      </c>
      <c r="T94" s="37">
        <f t="shared" si="21"/>
        <v>4.3086919999999989</v>
      </c>
      <c r="U94" s="37">
        <f t="shared" si="22"/>
        <v>0</v>
      </c>
      <c r="V94" s="37">
        <f t="shared" si="23"/>
        <v>0.91762519999999981</v>
      </c>
      <c r="W94" s="37">
        <f t="shared" si="24"/>
        <v>5.2641759999999991</v>
      </c>
    </row>
    <row r="95" spans="1:23">
      <c r="A95" s="8" t="s">
        <v>137</v>
      </c>
      <c r="B95" s="20">
        <v>18.068000000000001</v>
      </c>
      <c r="C95" s="20">
        <f t="shared" si="15"/>
        <v>18.068000000000001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7.5542308</v>
      </c>
      <c r="K95" s="21">
        <v>4.3182519999999993</v>
      </c>
      <c r="L95" s="21">
        <v>0</v>
      </c>
      <c r="M95" s="21">
        <v>0.91966119999999996</v>
      </c>
      <c r="N95" s="21">
        <v>5.2758559999999992</v>
      </c>
      <c r="O95" s="21">
        <f t="shared" si="17"/>
        <v>18.068000000000001</v>
      </c>
      <c r="P95" s="22"/>
      <c r="Q95" s="39">
        <f t="shared" si="18"/>
        <v>18.068000000000001</v>
      </c>
      <c r="S95" s="37">
        <f t="shared" si="20"/>
        <v>7.5542308</v>
      </c>
      <c r="T95" s="37">
        <f t="shared" si="21"/>
        <v>4.3182519999999993</v>
      </c>
      <c r="U95" s="37">
        <f t="shared" si="22"/>
        <v>0</v>
      </c>
      <c r="V95" s="37">
        <f t="shared" si="23"/>
        <v>0.91966119999999996</v>
      </c>
      <c r="W95" s="37">
        <f t="shared" si="24"/>
        <v>5.2758559999999992</v>
      </c>
    </row>
    <row r="96" spans="1:23">
      <c r="A96" s="8" t="s">
        <v>138</v>
      </c>
      <c r="B96" s="20">
        <v>18.315999999999999</v>
      </c>
      <c r="C96" s="20">
        <f t="shared" si="15"/>
        <v>18.315999999999999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7.6579195999999987</v>
      </c>
      <c r="K96" s="21">
        <v>4.3775239999999993</v>
      </c>
      <c r="L96" s="21">
        <v>0</v>
      </c>
      <c r="M96" s="21">
        <v>0.93228439999999979</v>
      </c>
      <c r="N96" s="21">
        <v>5.3482719999999988</v>
      </c>
      <c r="O96" s="21">
        <f t="shared" si="17"/>
        <v>18.315999999999999</v>
      </c>
      <c r="P96" s="22"/>
      <c r="Q96" s="39">
        <f t="shared" si="18"/>
        <v>18.315999999999999</v>
      </c>
      <c r="S96" s="37">
        <f t="shared" si="20"/>
        <v>7.6579195999999987</v>
      </c>
      <c r="T96" s="37">
        <f t="shared" si="21"/>
        <v>4.3775239999999993</v>
      </c>
      <c r="U96" s="37">
        <f t="shared" si="22"/>
        <v>0</v>
      </c>
      <c r="V96" s="37">
        <f t="shared" si="23"/>
        <v>0.93228439999999979</v>
      </c>
      <c r="W96" s="37">
        <f t="shared" si="24"/>
        <v>5.3482719999999988</v>
      </c>
    </row>
    <row r="97" spans="1:26">
      <c r="A97" s="8" t="s">
        <v>139</v>
      </c>
      <c r="B97" s="20">
        <v>17.972000000000001</v>
      </c>
      <c r="C97" s="20">
        <f t="shared" si="15"/>
        <v>17.972000000000001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7.5140931999999996</v>
      </c>
      <c r="K97" s="21">
        <v>4.2953079999999995</v>
      </c>
      <c r="L97" s="21">
        <v>0</v>
      </c>
      <c r="M97" s="21">
        <v>0.91477479999999989</v>
      </c>
      <c r="N97" s="21">
        <v>5.2478239999999996</v>
      </c>
      <c r="O97" s="21">
        <f t="shared" si="17"/>
        <v>17.972000000000001</v>
      </c>
      <c r="P97" s="22"/>
      <c r="Q97" s="39">
        <f t="shared" si="18"/>
        <v>17.972000000000001</v>
      </c>
      <c r="S97" s="37">
        <f t="shared" si="20"/>
        <v>7.5140931999999996</v>
      </c>
      <c r="T97" s="37">
        <f t="shared" si="21"/>
        <v>4.2953079999999995</v>
      </c>
      <c r="U97" s="37">
        <f t="shared" si="22"/>
        <v>0</v>
      </c>
      <c r="V97" s="37">
        <f t="shared" si="23"/>
        <v>0.91477479999999989</v>
      </c>
      <c r="W97" s="37">
        <f t="shared" si="24"/>
        <v>5.2478239999999996</v>
      </c>
    </row>
    <row r="98" spans="1:26">
      <c r="A98" s="8" t="s">
        <v>140</v>
      </c>
      <c r="B98" s="20">
        <v>17.335999999999999</v>
      </c>
      <c r="C98" s="20">
        <f t="shared" si="15"/>
        <v>17.335999999999999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7.2481815999999997</v>
      </c>
      <c r="K98" s="21">
        <v>4.1433039999999988</v>
      </c>
      <c r="L98" s="21">
        <v>0</v>
      </c>
      <c r="M98" s="21">
        <v>0.8824023999999997</v>
      </c>
      <c r="N98" s="21">
        <v>5.0621119999999991</v>
      </c>
      <c r="O98" s="21">
        <f t="shared" si="17"/>
        <v>17.335999999999999</v>
      </c>
      <c r="P98" s="22"/>
      <c r="Q98" s="39">
        <f t="shared" si="18"/>
        <v>17.335999999999999</v>
      </c>
      <c r="S98" s="37">
        <f t="shared" si="20"/>
        <v>7.2481815999999997</v>
      </c>
      <c r="T98" s="37">
        <f t="shared" si="21"/>
        <v>4.1433039999999988</v>
      </c>
      <c r="U98" s="37">
        <f t="shared" si="22"/>
        <v>0</v>
      </c>
      <c r="V98" s="37">
        <f t="shared" si="23"/>
        <v>0.8824023999999997</v>
      </c>
      <c r="W98" s="37">
        <f t="shared" si="24"/>
        <v>5.0621119999999991</v>
      </c>
    </row>
    <row r="99" spans="1:26">
      <c r="A99" s="8" t="s">
        <v>171</v>
      </c>
      <c r="B99" s="20">
        <f t="shared" ref="B99:Q99" si="25">SUM(B3:B98)/4000</f>
        <v>0.44175500000000001</v>
      </c>
      <c r="C99" s="20">
        <f t="shared" si="25"/>
        <v>0.44175500000000001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0.18469776549999994</v>
      </c>
      <c r="K99" s="22">
        <f t="shared" si="25"/>
        <v>0.10557944499999992</v>
      </c>
      <c r="L99" s="22">
        <f t="shared" si="25"/>
        <v>0</v>
      </c>
      <c r="M99" s="22">
        <f t="shared" si="25"/>
        <v>2.2485329500000002E-2</v>
      </c>
      <c r="N99" s="22">
        <f t="shared" si="25"/>
        <v>0.12899245999999998</v>
      </c>
      <c r="O99" s="23">
        <f t="shared" si="25"/>
        <v>0.44175500000000001</v>
      </c>
      <c r="P99" s="23"/>
      <c r="Q99" s="43">
        <f t="shared" si="25"/>
        <v>0.44175500000000001</v>
      </c>
      <c r="S99" s="37">
        <f>SUM(S3:S98)/4000</f>
        <v>0.18469776549999994</v>
      </c>
      <c r="T99" s="37">
        <f t="shared" ref="T99:W99" si="26">SUM(T3:T98)/4000</f>
        <v>0.10557944499999992</v>
      </c>
      <c r="U99" s="37">
        <f t="shared" si="26"/>
        <v>0</v>
      </c>
      <c r="V99" s="37">
        <f t="shared" si="26"/>
        <v>2.2485329500000002E-2</v>
      </c>
      <c r="W99" s="37">
        <f t="shared" si="26"/>
        <v>0.12899245999999998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2024-04-01T12:37:00Z</dcterms:modified>
</cp:coreProperties>
</file>